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gela\Documents\Leadership Workgroup Info\"/>
    </mc:Choice>
  </mc:AlternateContent>
  <bookViews>
    <workbookView xWindow="0" yWindow="0" windowWidth="21570" windowHeight="9510"/>
  </bookViews>
  <sheets>
    <sheet name="Corn" sheetId="1" r:id="rId1"/>
    <sheet name="Soybean" sheetId="2" r:id="rId2"/>
    <sheet name="Wheat" sheetId="3" r:id="rId3"/>
  </sheets>
  <definedNames>
    <definedName name="_xlnm.Print_Area" localSheetId="1">Soybean!$A$1:$N$33</definedName>
    <definedName name="_xlnm.Print_Area" localSheetId="2">Wheat!$A$1:$N$32</definedName>
  </definedNames>
  <calcPr calcId="152511"/>
</workbook>
</file>

<file path=xl/calcChain.xml><?xml version="1.0" encoding="utf-8"?>
<calcChain xmlns="http://schemas.openxmlformats.org/spreadsheetml/2006/main">
  <c r="M19" i="3" l="1"/>
  <c r="N19" i="3" s="1"/>
  <c r="M18" i="3"/>
  <c r="N18" i="3" s="1"/>
  <c r="M17" i="3"/>
  <c r="N17" i="3" s="1"/>
  <c r="M16" i="3"/>
  <c r="N16" i="3" s="1"/>
  <c r="N21" i="3" s="1"/>
  <c r="N17" i="2"/>
  <c r="N16" i="2"/>
  <c r="M19" i="2"/>
  <c r="N19" i="2" s="1"/>
  <c r="M18" i="2"/>
  <c r="N18" i="2" s="1"/>
  <c r="M17" i="2"/>
  <c r="M16" i="2"/>
  <c r="M20" i="2" s="1"/>
  <c r="M19" i="1"/>
  <c r="N19" i="1" s="1"/>
  <c r="M18" i="1"/>
  <c r="N18" i="1" s="1"/>
  <c r="M17" i="1"/>
  <c r="N17" i="1" s="1"/>
  <c r="M16" i="1"/>
  <c r="M20" i="1" s="1"/>
  <c r="N21" i="2" l="1"/>
  <c r="N16" i="1"/>
  <c r="N21" i="1" s="1"/>
  <c r="M20" i="3" l="1"/>
</calcChain>
</file>

<file path=xl/sharedStrings.xml><?xml version="1.0" encoding="utf-8"?>
<sst xmlns="http://schemas.openxmlformats.org/spreadsheetml/2006/main" count="111" uniqueCount="59">
  <si>
    <t>Acres</t>
  </si>
  <si>
    <t>Number of corn acres sprayed with a fungicide</t>
  </si>
  <si>
    <t>Part 2.  Impact Calculator</t>
  </si>
  <si>
    <t xml:space="preserve">Part 1.  </t>
  </si>
  <si>
    <t>Use this sheet to generate numbers for reporting Outcome/Impact numbers for Corn Production in SUPER.   Complete one sheet for corn activities for the calendar year using data from  grower surveys or agents summary of growers worked with in reporting year.  Enter data in yellow cells.  Data in tan and green cells will be calculated.</t>
  </si>
  <si>
    <t>Number of producers surveyed*.</t>
  </si>
  <si>
    <t>Number of acres producers adopted two or more recommended practices**</t>
  </si>
  <si>
    <t>Number of producers that gained knowledge of UT practices.*</t>
  </si>
  <si>
    <t>*Use information in Outcome Statement 1</t>
  </si>
  <si>
    <t>**Use information in Outcome Statement 1 and 2</t>
  </si>
  <si>
    <t>***Use information in Outcome Statement 2</t>
  </si>
  <si>
    <t>Total Bushels Increase***</t>
  </si>
  <si>
    <t>Number of corn acres producer used UT CST data when selecting hybrids</t>
  </si>
  <si>
    <t>Use this sheet to generate numbers for reporting Outcome/Impact numbers for Soybean Production in SUPER.  Complete one sheet for soybean activities for the calendar year using data from grower surveys or agents summary of growers worked with in reporting year.  Enter data in yellow cells.  Data in tan and green cells will be calculated.</t>
  </si>
  <si>
    <t>Row Crop Soybean Production SUPER Reporting Tool</t>
  </si>
  <si>
    <t>Row Crop Corn Production SUPER Reporting Tool</t>
  </si>
  <si>
    <t>Number of producers that gained knowledge of UT practices*.</t>
  </si>
  <si>
    <t>Number of acres producers adopted two or more recommended practices**.</t>
  </si>
  <si>
    <t>Total Bushel Increase***</t>
  </si>
  <si>
    <t>Row Crop Wheat Production SUPER Reporting Tool</t>
  </si>
  <si>
    <t>Use this sheet to generate numbers for reporting Outcome/Impact numbers for Wheat Production in SUPER.  Complete one sheet for wheat activities for the calendar year using data from grower surveys or agents summary of growers worked with in reporting year.  Enter data in yellow cells.  Data in tan and green cells will be calculated.</t>
  </si>
  <si>
    <t>Number of soyean acres producer used UT CST data when selecting varieties</t>
  </si>
  <si>
    <t>Number of acres sprayed with a fungicide</t>
  </si>
  <si>
    <t>Number of wheat acres producer used UT CST data when selecting varieties</t>
  </si>
  <si>
    <t>Part 3. Specialist Estimates</t>
  </si>
  <si>
    <t>$/bu</t>
  </si>
  <si>
    <t>%</t>
  </si>
  <si>
    <t>bu/a</t>
  </si>
  <si>
    <t>% of corn acres planted to "A" group</t>
  </si>
  <si>
    <t>Season average corn price</t>
  </si>
  <si>
    <t>(formula = total corn acres X % of corn acres planted to "A" group X  Bushels increased -hybrid selection X Season average corn price)</t>
  </si>
  <si>
    <t>Bushels increased - hybrid selection</t>
  </si>
  <si>
    <t>Bushels increased - weed control</t>
  </si>
  <si>
    <t>Bushels increased - insect control</t>
  </si>
  <si>
    <t>(formula = total corn acres X Bushels increased - weed control X Season average corn price)</t>
  </si>
  <si>
    <t>(formula = total corn acres X Bushels increased - insect control X Season average corn price)</t>
  </si>
  <si>
    <t>XXXXXXXX</t>
  </si>
  <si>
    <t>(formula = total corn acres X Bushels increased - fungicide control X Season average corn price)</t>
  </si>
  <si>
    <t>Total Direct Economic Impact***</t>
  </si>
  <si>
    <t>Direct Economic Impact</t>
  </si>
  <si>
    <t>Bushel Increase</t>
  </si>
  <si>
    <t>% of soybean acres planted to "A" group</t>
  </si>
  <si>
    <t>Bushels increased - disease control</t>
  </si>
  <si>
    <t>XXXXXXX</t>
  </si>
  <si>
    <t>Season average soybean price</t>
  </si>
  <si>
    <t>(formula = total soybean acres X % of soybean acres planted to "A" group X  Bushels increased -hybrid selection X Season average soybean price)</t>
  </si>
  <si>
    <t>(formula = total soybean acres X Bushels increased - weed control X Season average soybean price)</t>
  </si>
  <si>
    <t>(formula = total soybean acres X Bushels increased - insect control X Season average soybean price)</t>
  </si>
  <si>
    <t>(formula = total soybean acres X Bushels increased - disease control X Season average soybean price)</t>
  </si>
  <si>
    <t>Season average wheat price</t>
  </si>
  <si>
    <t>(formula = total wheat acres X % of wheat acres planted to "A" group X  Bushels increased -hybrid selection X Season average wheat price)</t>
  </si>
  <si>
    <t>(formula = total wheat acres X Bushels increased - weed control X Season average wheat price)</t>
  </si>
  <si>
    <t>(formula = total wheat acres X Bushels increased - insect control X Season average wheat price)</t>
  </si>
  <si>
    <t>(formula = total wheat acres X Bushels increased - fungicide control X Season average wheat price)</t>
  </si>
  <si>
    <t>Bushels increased - variety selection</t>
  </si>
  <si>
    <t>Number of acres producer followed UT weed control recommendations</t>
  </si>
  <si>
    <t xml:space="preserve">Number of acres producer used UT insect control recommendations </t>
  </si>
  <si>
    <t>Number of acres producers followed UT weed control recommendations</t>
  </si>
  <si>
    <t xml:space="preserve">Number of acres producers followed UT weed control recommendations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</si>
</sst>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6" tint="-0.249977111117893"/>
        <bgColor indexed="64"/>
      </patternFill>
    </fill>
    <fill>
      <patternFill patternType="solid">
        <fgColor theme="2" tint="-9.9948118533890809E-2"/>
        <bgColor indexed="64"/>
      </patternFill>
    </fill>
    <fill>
      <patternFill patternType="solid">
        <fgColor rgb="FFFFC00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9">
    <xf numFmtId="0" fontId="0" fillId="0" borderId="0" xfId="0"/>
    <xf numFmtId="0" fontId="0" fillId="0" borderId="0" xfId="0" applyAlignment="1">
      <alignment horizontal="left" wrapText="1"/>
    </xf>
    <xf numFmtId="0" fontId="0" fillId="0" borderId="0" xfId="0" applyBorder="1"/>
    <xf numFmtId="0" fontId="0" fillId="0" borderId="11" xfId="0" applyBorder="1"/>
    <xf numFmtId="0" fontId="0" fillId="0" borderId="0" xfId="0" applyBorder="1" applyAlignment="1">
      <alignment wrapText="1"/>
    </xf>
    <xf numFmtId="0" fontId="0" fillId="0" borderId="0" xfId="0" applyBorder="1" applyAlignment="1">
      <alignment horizontal="left" wrapText="1"/>
    </xf>
    <xf numFmtId="0" fontId="0" fillId="0" borderId="3" xfId="0" applyBorder="1"/>
    <xf numFmtId="0" fontId="0" fillId="0" borderId="8" xfId="0" applyFill="1" applyBorder="1"/>
    <xf numFmtId="0" fontId="0" fillId="0" borderId="8" xfId="0" applyFill="1" applyBorder="1" applyAlignment="1">
      <alignment wrapText="1"/>
    </xf>
    <xf numFmtId="0" fontId="0" fillId="0" borderId="2" xfId="0" applyBorder="1"/>
    <xf numFmtId="0" fontId="0" fillId="0" borderId="7" xfId="0" applyBorder="1" applyAlignment="1">
      <alignment horizontal="left"/>
    </xf>
    <xf numFmtId="0" fontId="0" fillId="0" borderId="0" xfId="0" applyAlignment="1"/>
    <xf numFmtId="0" fontId="0" fillId="0" borderId="7" xfId="0" applyBorder="1" applyAlignment="1"/>
    <xf numFmtId="0" fontId="0" fillId="0" borderId="0" xfId="0" applyBorder="1" applyAlignment="1"/>
    <xf numFmtId="0" fontId="0" fillId="0" borderId="16" xfId="0" applyBorder="1"/>
    <xf numFmtId="164" fontId="0" fillId="3" borderId="15" xfId="0" applyNumberFormat="1" applyFill="1" applyBorder="1"/>
    <xf numFmtId="3" fontId="0" fillId="4" borderId="12" xfId="0" applyNumberFormat="1" applyFill="1" applyBorder="1" applyAlignment="1">
      <alignment horizontal="center"/>
    </xf>
    <xf numFmtId="3" fontId="0" fillId="4" borderId="14" xfId="0" applyNumberFormat="1" applyFill="1" applyBorder="1" applyAlignment="1">
      <alignment horizontal="center"/>
    </xf>
    <xf numFmtId="3" fontId="0" fillId="4" borderId="13" xfId="0" applyNumberFormat="1" applyFill="1" applyBorder="1" applyAlignment="1">
      <alignment horizontal="center"/>
    </xf>
    <xf numFmtId="3" fontId="0" fillId="4" borderId="17" xfId="0" applyNumberFormat="1" applyFill="1" applyBorder="1" applyAlignment="1">
      <alignment horizontal="center"/>
    </xf>
    <xf numFmtId="164" fontId="0" fillId="3" borderId="6" xfId="1" applyNumberFormat="1" applyFont="1" applyFill="1" applyBorder="1" applyAlignment="1">
      <alignment horizontal="center"/>
    </xf>
    <xf numFmtId="164" fontId="0" fillId="3" borderId="8" xfId="1" applyNumberFormat="1" applyFont="1" applyFill="1" applyBorder="1" applyAlignment="1">
      <alignment horizontal="center"/>
    </xf>
    <xf numFmtId="164" fontId="0" fillId="3" borderId="11" xfId="1" applyNumberFormat="1" applyFont="1" applyFill="1" applyBorder="1" applyAlignment="1">
      <alignment horizontal="center"/>
    </xf>
    <xf numFmtId="0" fontId="0" fillId="3" borderId="3" xfId="0" applyFill="1" applyBorder="1" applyAlignment="1">
      <alignment horizontal="center"/>
    </xf>
    <xf numFmtId="164" fontId="0" fillId="3" borderId="15" xfId="0" applyNumberFormat="1" applyFill="1" applyBorder="1" applyAlignment="1">
      <alignment horizontal="center"/>
    </xf>
    <xf numFmtId="9" fontId="0" fillId="5" borderId="17" xfId="2" applyFont="1" applyFill="1" applyBorder="1" applyAlignment="1">
      <alignment horizontal="center"/>
    </xf>
    <xf numFmtId="0" fontId="0" fillId="5" borderId="17" xfId="0" applyFill="1" applyBorder="1" applyAlignment="1">
      <alignment horizontal="center"/>
    </xf>
    <xf numFmtId="0" fontId="0" fillId="2" borderId="17" xfId="0" applyFill="1" applyBorder="1"/>
    <xf numFmtId="0" fontId="0" fillId="2" borderId="17" xfId="0" applyFill="1" applyBorder="1" applyAlignment="1">
      <alignment wrapText="1"/>
    </xf>
    <xf numFmtId="3" fontId="0" fillId="2" borderId="17" xfId="0" applyNumberFormat="1" applyFill="1" applyBorder="1" applyAlignment="1" applyProtection="1">
      <alignment horizontal="center"/>
      <protection locked="0"/>
    </xf>
    <xf numFmtId="0" fontId="0" fillId="3" borderId="17" xfId="0" applyFill="1" applyBorder="1" applyAlignment="1">
      <alignment horizontal="center"/>
    </xf>
    <xf numFmtId="44" fontId="0" fillId="5" borderId="13" xfId="1" applyFont="1" applyFill="1" applyBorder="1" applyAlignment="1">
      <alignment horizontal="center"/>
    </xf>
    <xf numFmtId="0" fontId="2" fillId="0" borderId="2" xfId="0" applyFont="1" applyBorder="1"/>
    <xf numFmtId="0" fontId="2" fillId="0" borderId="1" xfId="0" applyFont="1" applyBorder="1"/>
    <xf numFmtId="0" fontId="0" fillId="0" borderId="8" xfId="0" applyBorder="1"/>
    <xf numFmtId="0" fontId="0" fillId="0" borderId="7" xfId="0" applyBorder="1" applyAlignment="1">
      <alignment horizontal="left"/>
    </xf>
    <xf numFmtId="0" fontId="0" fillId="0" borderId="0" xfId="0" applyBorder="1" applyAlignment="1">
      <alignment horizontal="left"/>
    </xf>
    <xf numFmtId="0" fontId="0" fillId="0" borderId="9" xfId="0" applyFont="1" applyBorder="1" applyAlignment="1">
      <alignment horizontal="center" wrapText="1"/>
    </xf>
    <xf numFmtId="0" fontId="0" fillId="0" borderId="10" xfId="0" applyFont="1" applyBorder="1" applyAlignment="1">
      <alignment horizontal="center" wrapText="1"/>
    </xf>
    <xf numFmtId="0" fontId="0" fillId="0" borderId="11" xfId="0" applyFont="1" applyBorder="1" applyAlignment="1">
      <alignment horizontal="center" wrapText="1"/>
    </xf>
    <xf numFmtId="0" fontId="2" fillId="0" borderId="4"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0" xfId="0" applyFont="1" applyAlignment="1">
      <alignment horizontal="left"/>
    </xf>
    <xf numFmtId="0" fontId="3" fillId="0" borderId="0" xfId="0" applyFont="1" applyAlignment="1">
      <alignment horizontal="center"/>
    </xf>
    <xf numFmtId="0" fontId="0" fillId="0" borderId="0" xfId="0" applyAlignment="1">
      <alignment horizontal="left"/>
    </xf>
    <xf numFmtId="0" fontId="0" fillId="0" borderId="0" xfId="0" applyBorder="1" applyAlignment="1">
      <alignment horizontal="right"/>
    </xf>
    <xf numFmtId="0" fontId="0" fillId="0" borderId="8" xfId="0" applyBorder="1" applyAlignment="1">
      <alignment horizontal="right"/>
    </xf>
    <xf numFmtId="0" fontId="0" fillId="0" borderId="16" xfId="0" applyBorder="1" applyAlignment="1">
      <alignment horizontal="right"/>
    </xf>
    <xf numFmtId="0" fontId="0" fillId="0" borderId="15" xfId="0" applyBorder="1" applyAlignment="1">
      <alignment horizontal="right"/>
    </xf>
    <xf numFmtId="0" fontId="0" fillId="0" borderId="0" xfId="0" applyAlignment="1">
      <alignment horizontal="left" wrapText="1"/>
    </xf>
    <xf numFmtId="0" fontId="0" fillId="0" borderId="7" xfId="0" applyFont="1" applyBorder="1" applyAlignment="1">
      <alignment horizontal="left" wrapText="1"/>
    </xf>
    <xf numFmtId="0" fontId="0" fillId="0" borderId="0" xfId="0" applyFont="1" applyBorder="1" applyAlignment="1">
      <alignment horizontal="left"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2" fillId="0" borderId="1" xfId="0" applyFont="1" applyBorder="1" applyAlignment="1">
      <alignment horizontal="left" wrapText="1"/>
    </xf>
    <xf numFmtId="0" fontId="2" fillId="0" borderId="2" xfId="0" applyFont="1" applyBorder="1" applyAlignment="1">
      <alignment horizontal="left" wrapText="1"/>
    </xf>
    <xf numFmtId="0" fontId="0" fillId="0" borderId="9" xfId="0" applyBorder="1" applyAlignment="1">
      <alignment horizontal="left"/>
    </xf>
    <xf numFmtId="0" fontId="0" fillId="0" borderId="10" xfId="0" applyBorder="1" applyAlignment="1">
      <alignment horizontal="left"/>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topLeftCell="A3" workbookViewId="0">
      <selection activeCell="A31" sqref="A31:E31"/>
    </sheetView>
  </sheetViews>
  <sheetFormatPr defaultRowHeight="15" x14ac:dyDescent="0.25"/>
  <cols>
    <col min="1" max="1" width="2.5703125" customWidth="1"/>
    <col min="2" max="2" width="5.28515625" customWidth="1"/>
    <col min="9" max="9" width="10.28515625" customWidth="1"/>
    <col min="11" max="11" width="1.28515625" customWidth="1"/>
    <col min="12" max="13" width="9.85546875" customWidth="1"/>
    <col min="14" max="14" width="16" customWidth="1"/>
    <col min="24" max="24" width="37.42578125" customWidth="1"/>
  </cols>
  <sheetData>
    <row r="1" spans="1:25" ht="18.75" x14ac:dyDescent="0.3">
      <c r="A1" s="49" t="s">
        <v>15</v>
      </c>
      <c r="B1" s="49"/>
      <c r="C1" s="49"/>
      <c r="D1" s="49"/>
      <c r="E1" s="49"/>
      <c r="F1" s="49"/>
      <c r="G1" s="49"/>
      <c r="H1" s="49"/>
      <c r="I1" s="49"/>
      <c r="J1" s="49"/>
    </row>
    <row r="3" spans="1:25" x14ac:dyDescent="0.25">
      <c r="A3" s="55" t="s">
        <v>4</v>
      </c>
      <c r="B3" s="55"/>
      <c r="C3" s="55"/>
      <c r="D3" s="55"/>
      <c r="E3" s="55"/>
      <c r="F3" s="55"/>
      <c r="G3" s="55"/>
      <c r="H3" s="55"/>
      <c r="I3" s="55"/>
      <c r="J3" s="55"/>
      <c r="K3" s="55"/>
      <c r="L3" s="55"/>
      <c r="M3" s="55"/>
    </row>
    <row r="4" spans="1:25" x14ac:dyDescent="0.25">
      <c r="A4" s="55"/>
      <c r="B4" s="55"/>
      <c r="C4" s="55"/>
      <c r="D4" s="55"/>
      <c r="E4" s="55"/>
      <c r="F4" s="55"/>
      <c r="G4" s="55"/>
      <c r="H4" s="55"/>
      <c r="I4" s="55"/>
      <c r="J4" s="55"/>
      <c r="K4" s="55"/>
      <c r="L4" s="55"/>
      <c r="M4" s="55"/>
    </row>
    <row r="5" spans="1:25" x14ac:dyDescent="0.25">
      <c r="A5" s="55"/>
      <c r="B5" s="55"/>
      <c r="C5" s="55"/>
      <c r="D5" s="55"/>
      <c r="E5" s="55"/>
      <c r="F5" s="55"/>
      <c r="G5" s="55"/>
      <c r="H5" s="55"/>
      <c r="I5" s="55"/>
      <c r="J5" s="55"/>
      <c r="K5" s="55"/>
      <c r="L5" s="55"/>
      <c r="M5" s="55"/>
    </row>
    <row r="6" spans="1:25" x14ac:dyDescent="0.25">
      <c r="A6" s="1"/>
      <c r="B6" s="1"/>
      <c r="C6" s="1"/>
      <c r="D6" s="1"/>
      <c r="E6" s="1"/>
      <c r="F6" s="1"/>
      <c r="G6" s="1"/>
      <c r="H6" s="1"/>
      <c r="I6" s="1"/>
      <c r="J6" s="1"/>
      <c r="K6" s="1"/>
      <c r="L6" s="1"/>
      <c r="M6" s="1"/>
    </row>
    <row r="7" spans="1:25" ht="15" customHeight="1" x14ac:dyDescent="0.25">
      <c r="A7" s="62" t="s">
        <v>3</v>
      </c>
      <c r="B7" s="63"/>
      <c r="C7" s="63"/>
      <c r="D7" s="63"/>
      <c r="E7" s="63"/>
      <c r="F7" s="63"/>
      <c r="G7" s="63"/>
      <c r="H7" s="63"/>
      <c r="I7" s="63"/>
      <c r="J7" s="9"/>
      <c r="K7" s="6"/>
      <c r="L7" s="4"/>
      <c r="M7" s="4"/>
      <c r="N7" s="4"/>
    </row>
    <row r="8" spans="1:25" ht="7.5" customHeight="1" x14ac:dyDescent="0.25">
      <c r="A8" s="66"/>
      <c r="B8" s="67"/>
      <c r="C8" s="67"/>
      <c r="D8" s="67"/>
      <c r="E8" s="67"/>
      <c r="F8" s="67"/>
      <c r="G8" s="67"/>
      <c r="H8" s="67"/>
      <c r="I8" s="67"/>
      <c r="J8" s="67"/>
      <c r="K8" s="68"/>
      <c r="L8" s="4"/>
      <c r="M8" s="4"/>
      <c r="N8" s="4"/>
    </row>
    <row r="9" spans="1:25" ht="15" customHeight="1" x14ac:dyDescent="0.25">
      <c r="A9" s="35" t="s">
        <v>5</v>
      </c>
      <c r="B9" s="36"/>
      <c r="C9" s="36"/>
      <c r="D9" s="36"/>
      <c r="E9" s="36"/>
      <c r="F9" s="36"/>
      <c r="G9" s="36"/>
      <c r="H9" s="36"/>
      <c r="I9" s="36"/>
      <c r="J9" s="27"/>
      <c r="K9" s="7"/>
      <c r="L9" s="12"/>
      <c r="M9" s="13"/>
      <c r="N9" s="13"/>
      <c r="O9" s="13"/>
      <c r="P9" s="11"/>
      <c r="Q9" s="11"/>
      <c r="R9" s="11"/>
      <c r="S9" s="11"/>
      <c r="T9" s="11"/>
      <c r="U9" s="11"/>
      <c r="V9" s="11"/>
      <c r="W9" s="11"/>
      <c r="X9" s="11"/>
      <c r="Y9" s="11"/>
    </row>
    <row r="10" spans="1:25" ht="15" customHeight="1" x14ac:dyDescent="0.25">
      <c r="A10" s="35" t="s">
        <v>7</v>
      </c>
      <c r="B10" s="36"/>
      <c r="C10" s="36"/>
      <c r="D10" s="36"/>
      <c r="E10" s="36"/>
      <c r="F10" s="36"/>
      <c r="G10" s="36"/>
      <c r="H10" s="36"/>
      <c r="I10" s="36"/>
      <c r="J10" s="27"/>
      <c r="K10" s="7"/>
      <c r="L10" s="12"/>
      <c r="M10" s="13"/>
      <c r="N10" s="13"/>
      <c r="O10" s="13"/>
      <c r="P10" s="11"/>
      <c r="Q10" s="11"/>
      <c r="R10" s="11"/>
      <c r="S10" s="11"/>
      <c r="T10" s="11"/>
      <c r="U10" s="11"/>
      <c r="V10" s="11"/>
      <c r="W10" s="11"/>
      <c r="X10" s="11"/>
      <c r="Y10" s="11"/>
    </row>
    <row r="11" spans="1:25" ht="15" customHeight="1" x14ac:dyDescent="0.25">
      <c r="A11" s="56" t="s">
        <v>6</v>
      </c>
      <c r="B11" s="57"/>
      <c r="C11" s="57"/>
      <c r="D11" s="57"/>
      <c r="E11" s="57"/>
      <c r="F11" s="57"/>
      <c r="G11" s="57"/>
      <c r="H11" s="57"/>
      <c r="I11" s="57"/>
      <c r="J11" s="28"/>
      <c r="K11" s="8"/>
      <c r="L11" s="10"/>
      <c r="M11" s="11"/>
      <c r="N11" s="11"/>
      <c r="O11" s="11"/>
      <c r="P11" s="11"/>
      <c r="Q11" s="11"/>
      <c r="R11" s="11"/>
      <c r="S11" s="11"/>
      <c r="T11" s="11"/>
      <c r="U11" s="11"/>
      <c r="V11" s="11"/>
      <c r="W11" s="11"/>
      <c r="X11" s="11"/>
      <c r="Y11" s="11"/>
    </row>
    <row r="12" spans="1:25" ht="7.5" customHeight="1" x14ac:dyDescent="0.25">
      <c r="A12" s="37"/>
      <c r="B12" s="38"/>
      <c r="C12" s="38"/>
      <c r="D12" s="38"/>
      <c r="E12" s="38"/>
      <c r="F12" s="38"/>
      <c r="G12" s="38"/>
      <c r="H12" s="38"/>
      <c r="I12" s="38"/>
      <c r="J12" s="38"/>
      <c r="K12" s="39"/>
      <c r="L12" s="4"/>
      <c r="M12" s="4"/>
      <c r="N12" s="4"/>
    </row>
    <row r="13" spans="1:25" x14ac:dyDescent="0.25">
      <c r="A13" s="5"/>
      <c r="B13" s="5"/>
      <c r="C13" s="5"/>
      <c r="D13" s="5"/>
      <c r="E13" s="5"/>
      <c r="F13" s="5"/>
      <c r="G13" s="5"/>
      <c r="H13" s="5"/>
      <c r="I13" s="5"/>
      <c r="J13" s="4"/>
      <c r="K13" s="4"/>
      <c r="L13" s="4"/>
      <c r="M13" s="4"/>
      <c r="N13" s="4"/>
    </row>
    <row r="14" spans="1:25" x14ac:dyDescent="0.25">
      <c r="A14" s="40" t="s">
        <v>2</v>
      </c>
      <c r="B14" s="41"/>
      <c r="C14" s="41"/>
      <c r="D14" s="41"/>
      <c r="E14" s="41"/>
      <c r="F14" s="41"/>
      <c r="G14" s="41"/>
      <c r="H14" s="41"/>
      <c r="I14" s="41"/>
      <c r="J14" s="41"/>
      <c r="K14" s="42"/>
      <c r="L14" s="60" t="s">
        <v>0</v>
      </c>
      <c r="M14" s="58" t="s">
        <v>40</v>
      </c>
      <c r="N14" s="58" t="s">
        <v>39</v>
      </c>
    </row>
    <row r="15" spans="1:25" x14ac:dyDescent="0.25">
      <c r="A15" s="43"/>
      <c r="B15" s="44"/>
      <c r="C15" s="44"/>
      <c r="D15" s="44"/>
      <c r="E15" s="44"/>
      <c r="F15" s="44"/>
      <c r="G15" s="44"/>
      <c r="H15" s="44"/>
      <c r="I15" s="44"/>
      <c r="J15" s="44"/>
      <c r="K15" s="45"/>
      <c r="L15" s="61"/>
      <c r="M15" s="59"/>
      <c r="N15" s="59"/>
    </row>
    <row r="16" spans="1:25" x14ac:dyDescent="0.25">
      <c r="A16" s="46" t="s">
        <v>12</v>
      </c>
      <c r="B16" s="47"/>
      <c r="C16" s="47"/>
      <c r="D16" s="47"/>
      <c r="E16" s="47"/>
      <c r="F16" s="47"/>
      <c r="G16" s="47"/>
      <c r="H16" s="47"/>
      <c r="I16" s="47"/>
      <c r="J16" s="47"/>
      <c r="K16" s="47"/>
      <c r="L16" s="29">
        <v>520</v>
      </c>
      <c r="M16" s="16">
        <f>L16*$F$28*$F$29</f>
        <v>2574</v>
      </c>
      <c r="N16" s="20">
        <f>+M16*$F$27</f>
        <v>10038.6</v>
      </c>
      <c r="O16" s="48" t="s">
        <v>30</v>
      </c>
      <c r="P16" s="48"/>
      <c r="Q16" s="48"/>
      <c r="R16" s="48"/>
      <c r="S16" s="48"/>
      <c r="T16" s="48"/>
      <c r="U16" s="48"/>
      <c r="V16" s="48"/>
      <c r="W16" s="48"/>
      <c r="X16" s="48"/>
    </row>
    <row r="17" spans="1:15" x14ac:dyDescent="0.25">
      <c r="A17" s="35" t="s">
        <v>55</v>
      </c>
      <c r="B17" s="36"/>
      <c r="C17" s="36"/>
      <c r="D17" s="36"/>
      <c r="E17" s="36"/>
      <c r="F17" s="36"/>
      <c r="G17" s="36"/>
      <c r="H17" s="36"/>
      <c r="I17" s="36"/>
      <c r="J17" s="36"/>
      <c r="K17" s="36"/>
      <c r="L17" s="29">
        <v>120</v>
      </c>
      <c r="M17" s="17">
        <f>L17*$F$30</f>
        <v>1200</v>
      </c>
      <c r="N17" s="21">
        <f>+M17*$F$27</f>
        <v>4680</v>
      </c>
      <c r="O17" t="s">
        <v>34</v>
      </c>
    </row>
    <row r="18" spans="1:15" x14ac:dyDescent="0.25">
      <c r="A18" s="35" t="s">
        <v>56</v>
      </c>
      <c r="B18" s="36"/>
      <c r="C18" s="36"/>
      <c r="D18" s="36"/>
      <c r="E18" s="36"/>
      <c r="F18" s="36"/>
      <c r="G18" s="36"/>
      <c r="H18" s="36"/>
      <c r="I18" s="36"/>
      <c r="J18" s="36"/>
      <c r="K18" s="36"/>
      <c r="L18" s="29">
        <v>65</v>
      </c>
      <c r="M18" s="17">
        <f>L18*$F$31</f>
        <v>130</v>
      </c>
      <c r="N18" s="21">
        <f>+M18*$F$27</f>
        <v>507</v>
      </c>
      <c r="O18" t="s">
        <v>35</v>
      </c>
    </row>
    <row r="19" spans="1:15" x14ac:dyDescent="0.25">
      <c r="A19" s="64" t="s">
        <v>1</v>
      </c>
      <c r="B19" s="65"/>
      <c r="C19" s="65"/>
      <c r="D19" s="65"/>
      <c r="E19" s="65"/>
      <c r="F19" s="65"/>
      <c r="G19" s="65"/>
      <c r="H19" s="65"/>
      <c r="I19" s="65"/>
      <c r="J19" s="65"/>
      <c r="K19" s="65"/>
      <c r="L19" s="29">
        <v>50</v>
      </c>
      <c r="M19" s="18">
        <f>L19*$F$32</f>
        <v>400</v>
      </c>
      <c r="N19" s="22">
        <f>+M19*$F$27</f>
        <v>1560</v>
      </c>
      <c r="O19" t="s">
        <v>37</v>
      </c>
    </row>
    <row r="20" spans="1:15" x14ac:dyDescent="0.25">
      <c r="A20" s="2"/>
      <c r="B20" s="2"/>
      <c r="C20" s="2"/>
      <c r="D20" s="2"/>
      <c r="E20" s="2"/>
      <c r="F20" s="2"/>
      <c r="G20" s="2"/>
      <c r="I20" s="51" t="s">
        <v>11</v>
      </c>
      <c r="J20" s="51"/>
      <c r="K20" s="51"/>
      <c r="L20" s="52"/>
      <c r="M20" s="19">
        <f>SUM(M16:M19)</f>
        <v>4304</v>
      </c>
      <c r="N20" s="23" t="s">
        <v>36</v>
      </c>
    </row>
    <row r="21" spans="1:15" ht="15.75" thickBot="1" x14ac:dyDescent="0.3">
      <c r="A21" s="14"/>
      <c r="B21" s="14"/>
      <c r="C21" s="14"/>
      <c r="D21" s="14"/>
      <c r="E21" s="14"/>
      <c r="F21" s="14"/>
      <c r="G21" s="14"/>
      <c r="H21" s="14"/>
      <c r="I21" s="53" t="s">
        <v>38</v>
      </c>
      <c r="J21" s="53"/>
      <c r="K21" s="53"/>
      <c r="L21" s="53"/>
      <c r="M21" s="54"/>
      <c r="N21" s="24">
        <f>SUM(N16:N19)</f>
        <v>16785.599999999999</v>
      </c>
    </row>
    <row r="22" spans="1:15" x14ac:dyDescent="0.25">
      <c r="A22" s="50" t="s">
        <v>8</v>
      </c>
      <c r="B22" s="50"/>
      <c r="C22" s="50"/>
      <c r="D22" s="50"/>
      <c r="E22" s="50"/>
      <c r="F22" s="50"/>
      <c r="G22" s="50"/>
      <c r="H22" s="50"/>
      <c r="I22" s="50"/>
      <c r="J22" s="50"/>
      <c r="K22" s="50"/>
      <c r="L22" s="50"/>
      <c r="M22" s="50"/>
      <c r="N22" s="50"/>
    </row>
    <row r="23" spans="1:15" x14ac:dyDescent="0.25">
      <c r="A23" s="50" t="s">
        <v>9</v>
      </c>
      <c r="B23" s="50"/>
      <c r="C23" s="50"/>
      <c r="D23" s="50"/>
      <c r="E23" s="50"/>
      <c r="F23" s="50"/>
      <c r="G23" s="50"/>
      <c r="H23" s="50"/>
      <c r="I23" s="50"/>
      <c r="J23" s="50"/>
      <c r="K23" s="50"/>
      <c r="L23" s="50"/>
      <c r="M23" s="50"/>
      <c r="N23" s="50"/>
    </row>
    <row r="24" spans="1:15" x14ac:dyDescent="0.25">
      <c r="A24" s="50" t="s">
        <v>10</v>
      </c>
      <c r="B24" s="50"/>
      <c r="C24" s="50"/>
      <c r="D24" s="50"/>
      <c r="E24" s="50"/>
      <c r="F24" s="50"/>
      <c r="G24" s="50"/>
      <c r="H24" s="50"/>
      <c r="I24" s="50"/>
      <c r="J24" s="50"/>
      <c r="K24" s="50"/>
      <c r="L24" s="50"/>
      <c r="M24" s="50"/>
      <c r="N24" s="50"/>
    </row>
    <row r="26" spans="1:15" x14ac:dyDescent="0.25">
      <c r="A26" s="33" t="s">
        <v>24</v>
      </c>
      <c r="B26" s="32"/>
      <c r="C26" s="32"/>
      <c r="D26" s="32"/>
      <c r="E26" s="32"/>
      <c r="F26" s="9"/>
      <c r="G26" s="6"/>
    </row>
    <row r="27" spans="1:15" x14ac:dyDescent="0.25">
      <c r="A27" s="35" t="s">
        <v>29</v>
      </c>
      <c r="B27" s="36"/>
      <c r="C27" s="36"/>
      <c r="D27" s="36"/>
      <c r="E27" s="36"/>
      <c r="F27" s="31">
        <v>3.9</v>
      </c>
      <c r="G27" s="34" t="s">
        <v>25</v>
      </c>
    </row>
    <row r="28" spans="1:15" x14ac:dyDescent="0.25">
      <c r="A28" s="35" t="s">
        <v>28</v>
      </c>
      <c r="B28" s="36"/>
      <c r="C28" s="36"/>
      <c r="D28" s="36"/>
      <c r="E28" s="36"/>
      <c r="F28" s="25">
        <v>0.55000000000000004</v>
      </c>
      <c r="G28" s="34" t="s">
        <v>26</v>
      </c>
    </row>
    <row r="29" spans="1:15" x14ac:dyDescent="0.25">
      <c r="A29" s="35" t="s">
        <v>31</v>
      </c>
      <c r="B29" s="36"/>
      <c r="C29" s="36"/>
      <c r="D29" s="36"/>
      <c r="E29" s="36"/>
      <c r="F29" s="26">
        <v>9</v>
      </c>
      <c r="G29" s="34" t="s">
        <v>27</v>
      </c>
    </row>
    <row r="30" spans="1:15" x14ac:dyDescent="0.25">
      <c r="A30" s="35" t="s">
        <v>32</v>
      </c>
      <c r="B30" s="36"/>
      <c r="C30" s="36"/>
      <c r="D30" s="36"/>
      <c r="E30" s="36"/>
      <c r="F30" s="26">
        <v>10</v>
      </c>
      <c r="G30" s="34" t="s">
        <v>27</v>
      </c>
    </row>
    <row r="31" spans="1:15" x14ac:dyDescent="0.25">
      <c r="A31" s="35" t="s">
        <v>33</v>
      </c>
      <c r="B31" s="36"/>
      <c r="C31" s="36"/>
      <c r="D31" s="36"/>
      <c r="E31" s="36"/>
      <c r="F31" s="26">
        <v>2</v>
      </c>
      <c r="G31" s="34" t="s">
        <v>27</v>
      </c>
    </row>
    <row r="32" spans="1:15" x14ac:dyDescent="0.25">
      <c r="A32" s="64" t="s">
        <v>42</v>
      </c>
      <c r="B32" s="65"/>
      <c r="C32" s="65"/>
      <c r="D32" s="65"/>
      <c r="E32" s="65"/>
      <c r="F32" s="26">
        <v>8</v>
      </c>
      <c r="G32" s="3" t="s">
        <v>27</v>
      </c>
    </row>
  </sheetData>
  <mergeCells count="28">
    <mergeCell ref="A31:E31"/>
    <mergeCell ref="A32:E32"/>
    <mergeCell ref="A27:E27"/>
    <mergeCell ref="A28:E28"/>
    <mergeCell ref="A29:E29"/>
    <mergeCell ref="A30:E30"/>
    <mergeCell ref="A1:J1"/>
    <mergeCell ref="A23:N23"/>
    <mergeCell ref="A24:N24"/>
    <mergeCell ref="I20:L20"/>
    <mergeCell ref="I21:M21"/>
    <mergeCell ref="A3:M5"/>
    <mergeCell ref="A22:N22"/>
    <mergeCell ref="A11:I11"/>
    <mergeCell ref="A9:I9"/>
    <mergeCell ref="A10:I10"/>
    <mergeCell ref="M14:M15"/>
    <mergeCell ref="N14:N15"/>
    <mergeCell ref="L14:L15"/>
    <mergeCell ref="A7:I7"/>
    <mergeCell ref="A19:K19"/>
    <mergeCell ref="A8:K8"/>
    <mergeCell ref="A18:K18"/>
    <mergeCell ref="A12:K12"/>
    <mergeCell ref="A14:K15"/>
    <mergeCell ref="A16:K16"/>
    <mergeCell ref="O16:X16"/>
    <mergeCell ref="A17:K17"/>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topLeftCell="A2" workbookViewId="0">
      <selection activeCell="A18" sqref="A18:K18"/>
    </sheetView>
  </sheetViews>
  <sheetFormatPr defaultRowHeight="15" x14ac:dyDescent="0.25"/>
  <cols>
    <col min="1" max="1" width="2.5703125" customWidth="1"/>
    <col min="2" max="2" width="5.28515625" customWidth="1"/>
    <col min="5" max="5" width="10.5703125" customWidth="1"/>
    <col min="9" max="9" width="10.28515625" customWidth="1"/>
    <col min="11" max="11" width="1.28515625" customWidth="1"/>
    <col min="12" max="13" width="9.85546875" customWidth="1"/>
    <col min="14" max="14" width="15.42578125" customWidth="1"/>
    <col min="24" max="24" width="57.140625" customWidth="1"/>
  </cols>
  <sheetData>
    <row r="1" spans="1:24" ht="18.75" x14ac:dyDescent="0.3">
      <c r="A1" s="49" t="s">
        <v>14</v>
      </c>
      <c r="B1" s="49"/>
      <c r="C1" s="49"/>
      <c r="D1" s="49"/>
      <c r="E1" s="49"/>
      <c r="F1" s="49"/>
      <c r="G1" s="49"/>
      <c r="H1" s="49"/>
      <c r="I1" s="49"/>
      <c r="J1" s="49"/>
      <c r="K1" s="49"/>
    </row>
    <row r="3" spans="1:24" x14ac:dyDescent="0.25">
      <c r="A3" s="55" t="s">
        <v>13</v>
      </c>
      <c r="B3" s="55"/>
      <c r="C3" s="55"/>
      <c r="D3" s="55"/>
      <c r="E3" s="55"/>
      <c r="F3" s="55"/>
      <c r="G3" s="55"/>
      <c r="H3" s="55"/>
      <c r="I3" s="55"/>
      <c r="J3" s="55"/>
      <c r="K3" s="55"/>
      <c r="L3" s="55"/>
      <c r="M3" s="55"/>
    </row>
    <row r="4" spans="1:24" x14ac:dyDescent="0.25">
      <c r="A4" s="55"/>
      <c r="B4" s="55"/>
      <c r="C4" s="55"/>
      <c r="D4" s="55"/>
      <c r="E4" s="55"/>
      <c r="F4" s="55"/>
      <c r="G4" s="55"/>
      <c r="H4" s="55"/>
      <c r="I4" s="55"/>
      <c r="J4" s="55"/>
      <c r="K4" s="55"/>
      <c r="L4" s="55"/>
      <c r="M4" s="55"/>
    </row>
    <row r="5" spans="1:24" x14ac:dyDescent="0.25">
      <c r="A5" s="55"/>
      <c r="B5" s="55"/>
      <c r="C5" s="55"/>
      <c r="D5" s="55"/>
      <c r="E5" s="55"/>
      <c r="F5" s="55"/>
      <c r="G5" s="55"/>
      <c r="H5" s="55"/>
      <c r="I5" s="55"/>
      <c r="J5" s="55"/>
      <c r="K5" s="55"/>
      <c r="L5" s="55"/>
      <c r="M5" s="55"/>
    </row>
    <row r="6" spans="1:24" x14ac:dyDescent="0.25">
      <c r="A6" s="1"/>
      <c r="B6" s="1"/>
      <c r="C6" s="1"/>
      <c r="D6" s="1"/>
      <c r="E6" s="1"/>
      <c r="F6" s="1"/>
      <c r="G6" s="1"/>
      <c r="H6" s="1"/>
      <c r="I6" s="1"/>
      <c r="J6" s="1"/>
      <c r="K6" s="1"/>
      <c r="L6" s="1"/>
      <c r="M6" s="1"/>
      <c r="N6" s="1"/>
    </row>
    <row r="7" spans="1:24" ht="15" customHeight="1" x14ac:dyDescent="0.25">
      <c r="A7" s="62" t="s">
        <v>3</v>
      </c>
      <c r="B7" s="63"/>
      <c r="C7" s="63"/>
      <c r="D7" s="63"/>
      <c r="E7" s="63"/>
      <c r="F7" s="63"/>
      <c r="G7" s="63"/>
      <c r="H7" s="63"/>
      <c r="I7" s="63"/>
      <c r="J7" s="9"/>
      <c r="K7" s="6"/>
      <c r="L7" s="4"/>
      <c r="M7" s="4"/>
      <c r="N7" s="4"/>
    </row>
    <row r="8" spans="1:24" ht="7.5" customHeight="1" x14ac:dyDescent="0.25">
      <c r="A8" s="66"/>
      <c r="B8" s="67"/>
      <c r="C8" s="67"/>
      <c r="D8" s="67"/>
      <c r="E8" s="67"/>
      <c r="F8" s="67"/>
      <c r="G8" s="67"/>
      <c r="H8" s="67"/>
      <c r="I8" s="67"/>
      <c r="J8" s="67"/>
      <c r="K8" s="68"/>
      <c r="L8" s="4"/>
      <c r="M8" s="4"/>
      <c r="N8" s="4"/>
    </row>
    <row r="9" spans="1:24" ht="15" customHeight="1" x14ac:dyDescent="0.25">
      <c r="A9" s="35" t="s">
        <v>5</v>
      </c>
      <c r="B9" s="36"/>
      <c r="C9" s="36"/>
      <c r="D9" s="36"/>
      <c r="E9" s="36"/>
      <c r="F9" s="36"/>
      <c r="G9" s="36"/>
      <c r="H9" s="36"/>
      <c r="I9" s="36"/>
      <c r="J9" s="27"/>
      <c r="K9" s="7"/>
      <c r="L9" s="4"/>
      <c r="M9" s="4"/>
      <c r="N9" s="4"/>
    </row>
    <row r="10" spans="1:24" ht="15" customHeight="1" x14ac:dyDescent="0.25">
      <c r="A10" s="35" t="s">
        <v>16</v>
      </c>
      <c r="B10" s="36"/>
      <c r="C10" s="36"/>
      <c r="D10" s="36"/>
      <c r="E10" s="36"/>
      <c r="F10" s="36"/>
      <c r="G10" s="36"/>
      <c r="H10" s="36"/>
      <c r="I10" s="36"/>
      <c r="J10" s="27"/>
      <c r="K10" s="7"/>
      <c r="L10" s="4"/>
      <c r="M10" s="4"/>
      <c r="N10" s="4"/>
    </row>
    <row r="11" spans="1:24" ht="15" customHeight="1" x14ac:dyDescent="0.25">
      <c r="A11" s="56" t="s">
        <v>17</v>
      </c>
      <c r="B11" s="57"/>
      <c r="C11" s="57"/>
      <c r="D11" s="57"/>
      <c r="E11" s="57"/>
      <c r="F11" s="57"/>
      <c r="G11" s="57"/>
      <c r="H11" s="57"/>
      <c r="I11" s="57"/>
      <c r="J11" s="28"/>
      <c r="K11" s="8"/>
      <c r="L11" s="4"/>
      <c r="M11" s="4"/>
      <c r="N11" s="4"/>
    </row>
    <row r="12" spans="1:24" ht="7.5" customHeight="1" x14ac:dyDescent="0.25">
      <c r="A12" s="37"/>
      <c r="B12" s="38"/>
      <c r="C12" s="38"/>
      <c r="D12" s="38"/>
      <c r="E12" s="38"/>
      <c r="F12" s="38"/>
      <c r="G12" s="38"/>
      <c r="H12" s="38"/>
      <c r="I12" s="38"/>
      <c r="J12" s="38"/>
      <c r="K12" s="39"/>
      <c r="L12" s="4"/>
      <c r="M12" s="4"/>
      <c r="N12" s="4"/>
    </row>
    <row r="13" spans="1:24" x14ac:dyDescent="0.25">
      <c r="A13" s="5"/>
      <c r="B13" s="5"/>
      <c r="C13" s="5"/>
      <c r="D13" s="5"/>
      <c r="E13" s="5"/>
      <c r="F13" s="5"/>
      <c r="G13" s="5"/>
      <c r="H13" s="5"/>
      <c r="I13" s="5"/>
      <c r="J13" s="4"/>
      <c r="K13" s="4"/>
      <c r="L13" s="4"/>
      <c r="M13" s="4"/>
      <c r="N13" s="4"/>
    </row>
    <row r="14" spans="1:24" x14ac:dyDescent="0.25">
      <c r="A14" s="40" t="s">
        <v>2</v>
      </c>
      <c r="B14" s="41"/>
      <c r="C14" s="41"/>
      <c r="D14" s="41"/>
      <c r="E14" s="41"/>
      <c r="F14" s="41"/>
      <c r="G14" s="41"/>
      <c r="H14" s="41"/>
      <c r="I14" s="41"/>
      <c r="J14" s="41"/>
      <c r="K14" s="42"/>
      <c r="L14" s="60" t="s">
        <v>0</v>
      </c>
      <c r="M14" s="58" t="s">
        <v>40</v>
      </c>
      <c r="N14" s="58" t="s">
        <v>39</v>
      </c>
    </row>
    <row r="15" spans="1:24" x14ac:dyDescent="0.25">
      <c r="A15" s="43"/>
      <c r="B15" s="44"/>
      <c r="C15" s="44"/>
      <c r="D15" s="44"/>
      <c r="E15" s="44"/>
      <c r="F15" s="44"/>
      <c r="G15" s="44"/>
      <c r="H15" s="44"/>
      <c r="I15" s="44"/>
      <c r="J15" s="44"/>
      <c r="K15" s="45"/>
      <c r="L15" s="61"/>
      <c r="M15" s="59"/>
      <c r="N15" s="59"/>
    </row>
    <row r="16" spans="1:24" x14ac:dyDescent="0.25">
      <c r="A16" s="46" t="s">
        <v>21</v>
      </c>
      <c r="B16" s="47"/>
      <c r="C16" s="47"/>
      <c r="D16" s="47"/>
      <c r="E16" s="47"/>
      <c r="F16" s="47"/>
      <c r="G16" s="47"/>
      <c r="H16" s="47"/>
      <c r="I16" s="47"/>
      <c r="J16" s="47"/>
      <c r="K16" s="47"/>
      <c r="L16" s="29">
        <v>50</v>
      </c>
      <c r="M16" s="16">
        <f>L16*F28*F29</f>
        <v>110.00000000000001</v>
      </c>
      <c r="N16" s="20">
        <f>+M16*F27</f>
        <v>1089.0000000000002</v>
      </c>
      <c r="O16" s="48" t="s">
        <v>45</v>
      </c>
      <c r="P16" s="48"/>
      <c r="Q16" s="48"/>
      <c r="R16" s="48"/>
      <c r="S16" s="48"/>
      <c r="T16" s="48"/>
      <c r="U16" s="48"/>
      <c r="V16" s="48"/>
      <c r="W16" s="48"/>
      <c r="X16" s="48"/>
    </row>
    <row r="17" spans="1:15" x14ac:dyDescent="0.25">
      <c r="A17" s="35" t="s">
        <v>57</v>
      </c>
      <c r="B17" s="36"/>
      <c r="C17" s="36"/>
      <c r="D17" s="36"/>
      <c r="E17" s="36"/>
      <c r="F17" s="36"/>
      <c r="G17" s="36"/>
      <c r="H17" s="36"/>
      <c r="I17" s="36"/>
      <c r="J17" s="36"/>
      <c r="K17" s="36"/>
      <c r="L17" s="29">
        <v>25</v>
      </c>
      <c r="M17" s="17">
        <f>L17*F30</f>
        <v>75</v>
      </c>
      <c r="N17" s="21">
        <f>+M17*F27</f>
        <v>742.5</v>
      </c>
      <c r="O17" t="s">
        <v>46</v>
      </c>
    </row>
    <row r="18" spans="1:15" x14ac:dyDescent="0.25">
      <c r="A18" s="35" t="s">
        <v>56</v>
      </c>
      <c r="B18" s="36"/>
      <c r="C18" s="36"/>
      <c r="D18" s="36"/>
      <c r="E18" s="36"/>
      <c r="F18" s="36"/>
      <c r="G18" s="36"/>
      <c r="H18" s="36"/>
      <c r="I18" s="36"/>
      <c r="J18" s="36"/>
      <c r="K18" s="36"/>
      <c r="L18" s="29">
        <v>20</v>
      </c>
      <c r="M18" s="17">
        <f>L18*F31</f>
        <v>20</v>
      </c>
      <c r="N18" s="21">
        <f>+M18*F27</f>
        <v>198</v>
      </c>
      <c r="O18" t="s">
        <v>47</v>
      </c>
    </row>
    <row r="19" spans="1:15" x14ac:dyDescent="0.25">
      <c r="A19" s="64" t="s">
        <v>22</v>
      </c>
      <c r="B19" s="65"/>
      <c r="C19" s="65"/>
      <c r="D19" s="65"/>
      <c r="E19" s="65"/>
      <c r="F19" s="65"/>
      <c r="G19" s="65"/>
      <c r="H19" s="65"/>
      <c r="I19" s="65"/>
      <c r="J19" s="65"/>
      <c r="K19" s="65"/>
      <c r="L19" s="29">
        <v>100</v>
      </c>
      <c r="M19" s="18">
        <f>L19*F32</f>
        <v>500</v>
      </c>
      <c r="N19" s="22">
        <f>+M19*F27</f>
        <v>4950</v>
      </c>
      <c r="O19" t="s">
        <v>48</v>
      </c>
    </row>
    <row r="20" spans="1:15" x14ac:dyDescent="0.25">
      <c r="A20" s="2"/>
      <c r="B20" s="2"/>
      <c r="C20" s="2"/>
      <c r="D20" s="2"/>
      <c r="E20" s="2"/>
      <c r="F20" s="2"/>
      <c r="G20" s="2"/>
      <c r="H20" s="51" t="s">
        <v>18</v>
      </c>
      <c r="I20" s="51"/>
      <c r="J20" s="51"/>
      <c r="K20" s="51"/>
      <c r="L20" s="52"/>
      <c r="M20" s="19">
        <f>SUM(M16:M19)</f>
        <v>705</v>
      </c>
      <c r="N20" s="30" t="s">
        <v>43</v>
      </c>
    </row>
    <row r="21" spans="1:15" ht="15.75" thickBot="1" x14ac:dyDescent="0.3">
      <c r="A21" s="14"/>
      <c r="B21" s="14"/>
      <c r="C21" s="14"/>
      <c r="D21" s="14"/>
      <c r="E21" s="14"/>
      <c r="F21" s="14"/>
      <c r="G21" s="14"/>
      <c r="H21" s="53" t="s">
        <v>38</v>
      </c>
      <c r="I21" s="53"/>
      <c r="J21" s="53"/>
      <c r="K21" s="53"/>
      <c r="L21" s="53"/>
      <c r="M21" s="54"/>
      <c r="N21" s="15">
        <f>SUM(N16:N19)</f>
        <v>6979.5</v>
      </c>
    </row>
    <row r="22" spans="1:15" x14ac:dyDescent="0.25">
      <c r="A22" t="s">
        <v>8</v>
      </c>
    </row>
    <row r="23" spans="1:15" x14ac:dyDescent="0.25">
      <c r="A23" t="s">
        <v>9</v>
      </c>
    </row>
    <row r="24" spans="1:15" x14ac:dyDescent="0.25">
      <c r="A24" t="s">
        <v>10</v>
      </c>
    </row>
    <row r="26" spans="1:15" x14ac:dyDescent="0.25">
      <c r="A26" s="33" t="s">
        <v>24</v>
      </c>
      <c r="B26" s="32"/>
      <c r="C26" s="32"/>
      <c r="D26" s="32"/>
      <c r="E26" s="32"/>
      <c r="F26" s="9"/>
      <c r="G26" s="6"/>
    </row>
    <row r="27" spans="1:15" x14ac:dyDescent="0.25">
      <c r="A27" s="35" t="s">
        <v>44</v>
      </c>
      <c r="B27" s="36"/>
      <c r="C27" s="36"/>
      <c r="D27" s="36"/>
      <c r="E27" s="36"/>
      <c r="F27" s="31">
        <v>9.9</v>
      </c>
      <c r="G27" s="34" t="s">
        <v>25</v>
      </c>
    </row>
    <row r="28" spans="1:15" x14ac:dyDescent="0.25">
      <c r="A28" s="35" t="s">
        <v>41</v>
      </c>
      <c r="B28" s="36"/>
      <c r="C28" s="36"/>
      <c r="D28" s="36"/>
      <c r="E28" s="36"/>
      <c r="F28" s="25">
        <v>0.55000000000000004</v>
      </c>
      <c r="G28" s="34" t="s">
        <v>26</v>
      </c>
    </row>
    <row r="29" spans="1:15" x14ac:dyDescent="0.25">
      <c r="A29" s="35" t="s">
        <v>54</v>
      </c>
      <c r="B29" s="36"/>
      <c r="C29" s="36"/>
      <c r="D29" s="36"/>
      <c r="E29" s="36"/>
      <c r="F29" s="26">
        <v>4</v>
      </c>
      <c r="G29" s="34" t="s">
        <v>27</v>
      </c>
    </row>
    <row r="30" spans="1:15" x14ac:dyDescent="0.25">
      <c r="A30" s="35" t="s">
        <v>32</v>
      </c>
      <c r="B30" s="36"/>
      <c r="C30" s="36"/>
      <c r="D30" s="36"/>
      <c r="E30" s="36"/>
      <c r="F30" s="26">
        <v>3</v>
      </c>
      <c r="G30" s="34" t="s">
        <v>27</v>
      </c>
    </row>
    <row r="31" spans="1:15" x14ac:dyDescent="0.25">
      <c r="A31" s="35" t="s">
        <v>33</v>
      </c>
      <c r="B31" s="36"/>
      <c r="C31" s="36"/>
      <c r="D31" s="36"/>
      <c r="E31" s="36"/>
      <c r="F31" s="26">
        <v>1</v>
      </c>
      <c r="G31" s="34" t="s">
        <v>27</v>
      </c>
    </row>
    <row r="32" spans="1:15" x14ac:dyDescent="0.25">
      <c r="A32" s="64" t="s">
        <v>42</v>
      </c>
      <c r="B32" s="65"/>
      <c r="C32" s="65"/>
      <c r="D32" s="65"/>
      <c r="E32" s="65"/>
      <c r="F32" s="26">
        <v>5</v>
      </c>
      <c r="G32" s="3" t="s">
        <v>27</v>
      </c>
    </row>
  </sheetData>
  <mergeCells count="25">
    <mergeCell ref="A1:K1"/>
    <mergeCell ref="A3:M5"/>
    <mergeCell ref="A32:E32"/>
    <mergeCell ref="O16:X16"/>
    <mergeCell ref="L14:L15"/>
    <mergeCell ref="M14:M15"/>
    <mergeCell ref="N14:N15"/>
    <mergeCell ref="A27:E27"/>
    <mergeCell ref="A28:E28"/>
    <mergeCell ref="A29:E29"/>
    <mergeCell ref="A30:E30"/>
    <mergeCell ref="A31:E31"/>
    <mergeCell ref="H20:L20"/>
    <mergeCell ref="H21:M21"/>
    <mergeCell ref="A14:K15"/>
    <mergeCell ref="A16:K16"/>
    <mergeCell ref="A11:I11"/>
    <mergeCell ref="A12:K12"/>
    <mergeCell ref="A18:K18"/>
    <mergeCell ref="A19:K19"/>
    <mergeCell ref="A7:I7"/>
    <mergeCell ref="A8:K8"/>
    <mergeCell ref="A9:I9"/>
    <mergeCell ref="A10:I10"/>
    <mergeCell ref="A17:K17"/>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opLeftCell="A3" workbookViewId="0">
      <selection activeCell="A32" sqref="A32:E32"/>
    </sheetView>
  </sheetViews>
  <sheetFormatPr defaultRowHeight="15" x14ac:dyDescent="0.25"/>
  <cols>
    <col min="1" max="1" width="2.5703125" customWidth="1"/>
    <col min="2" max="2" width="5.28515625" customWidth="1"/>
    <col min="9" max="9" width="10.28515625" customWidth="1"/>
    <col min="11" max="11" width="1.28515625" customWidth="1"/>
    <col min="12" max="13" width="9.85546875" customWidth="1"/>
    <col min="14" max="14" width="16.7109375" customWidth="1"/>
    <col min="24" max="24" width="42" customWidth="1"/>
  </cols>
  <sheetData>
    <row r="1" spans="1:24" ht="18.75" x14ac:dyDescent="0.3">
      <c r="A1" s="49" t="s">
        <v>19</v>
      </c>
      <c r="B1" s="49"/>
      <c r="C1" s="49"/>
      <c r="D1" s="49"/>
      <c r="E1" s="49"/>
      <c r="F1" s="49"/>
      <c r="G1" s="49"/>
      <c r="H1" s="49"/>
      <c r="I1" s="49"/>
      <c r="J1" s="49"/>
      <c r="K1" s="49"/>
    </row>
    <row r="3" spans="1:24" ht="15" customHeight="1" x14ac:dyDescent="0.25">
      <c r="A3" s="55" t="s">
        <v>20</v>
      </c>
      <c r="B3" s="55"/>
      <c r="C3" s="55"/>
      <c r="D3" s="55"/>
      <c r="E3" s="55"/>
      <c r="F3" s="55"/>
      <c r="G3" s="55"/>
      <c r="H3" s="55"/>
      <c r="I3" s="55"/>
      <c r="J3" s="55"/>
      <c r="K3" s="55"/>
      <c r="L3" s="55"/>
      <c r="M3" s="55"/>
    </row>
    <row r="4" spans="1:24" x14ac:dyDescent="0.25">
      <c r="A4" s="55"/>
      <c r="B4" s="55"/>
      <c r="C4" s="55"/>
      <c r="D4" s="55"/>
      <c r="E4" s="55"/>
      <c r="F4" s="55"/>
      <c r="G4" s="55"/>
      <c r="H4" s="55"/>
      <c r="I4" s="55"/>
      <c r="J4" s="55"/>
      <c r="K4" s="55"/>
      <c r="L4" s="55"/>
      <c r="M4" s="55"/>
    </row>
    <row r="5" spans="1:24" x14ac:dyDescent="0.25">
      <c r="A5" s="55"/>
      <c r="B5" s="55"/>
      <c r="C5" s="55"/>
      <c r="D5" s="55"/>
      <c r="E5" s="55"/>
      <c r="F5" s="55"/>
      <c r="G5" s="55"/>
      <c r="H5" s="55"/>
      <c r="I5" s="55"/>
      <c r="J5" s="55"/>
      <c r="K5" s="55"/>
      <c r="L5" s="55"/>
      <c r="M5" s="55"/>
    </row>
    <row r="6" spans="1:24" x14ac:dyDescent="0.25">
      <c r="A6" s="1"/>
      <c r="B6" s="1"/>
      <c r="C6" s="1"/>
      <c r="D6" s="1"/>
      <c r="E6" s="1"/>
      <c r="F6" s="1"/>
      <c r="G6" s="1"/>
      <c r="H6" s="1"/>
      <c r="I6" s="1"/>
      <c r="J6" s="1"/>
      <c r="K6" s="1"/>
      <c r="L6" s="1"/>
      <c r="M6" s="1"/>
    </row>
    <row r="7" spans="1:24" ht="15" customHeight="1" x14ac:dyDescent="0.25">
      <c r="A7" s="62" t="s">
        <v>3</v>
      </c>
      <c r="B7" s="63"/>
      <c r="C7" s="63"/>
      <c r="D7" s="63"/>
      <c r="E7" s="63"/>
      <c r="F7" s="63"/>
      <c r="G7" s="63"/>
      <c r="H7" s="63"/>
      <c r="I7" s="63"/>
      <c r="J7" s="9"/>
      <c r="K7" s="6"/>
      <c r="L7" s="4"/>
      <c r="M7" s="4"/>
      <c r="N7" s="4"/>
    </row>
    <row r="8" spans="1:24" ht="7.5" customHeight="1" x14ac:dyDescent="0.25">
      <c r="A8" s="66"/>
      <c r="B8" s="67"/>
      <c r="C8" s="67"/>
      <c r="D8" s="67"/>
      <c r="E8" s="67"/>
      <c r="F8" s="67"/>
      <c r="G8" s="67"/>
      <c r="H8" s="67"/>
      <c r="I8" s="67"/>
      <c r="J8" s="67"/>
      <c r="K8" s="68"/>
      <c r="L8" s="4"/>
      <c r="M8" s="4"/>
      <c r="N8" s="4"/>
    </row>
    <row r="9" spans="1:24" ht="15" customHeight="1" x14ac:dyDescent="0.25">
      <c r="A9" s="35" t="s">
        <v>5</v>
      </c>
      <c r="B9" s="36"/>
      <c r="C9" s="36"/>
      <c r="D9" s="36"/>
      <c r="E9" s="36"/>
      <c r="F9" s="36"/>
      <c r="G9" s="36"/>
      <c r="H9" s="36"/>
      <c r="I9" s="36"/>
      <c r="J9" s="27"/>
      <c r="K9" s="7"/>
      <c r="L9" s="4"/>
      <c r="M9" s="4"/>
      <c r="N9" s="4"/>
    </row>
    <row r="10" spans="1:24" ht="15" customHeight="1" x14ac:dyDescent="0.25">
      <c r="A10" s="35" t="s">
        <v>16</v>
      </c>
      <c r="B10" s="36"/>
      <c r="C10" s="36"/>
      <c r="D10" s="36"/>
      <c r="E10" s="36"/>
      <c r="F10" s="36"/>
      <c r="G10" s="36"/>
      <c r="H10" s="36"/>
      <c r="I10" s="36"/>
      <c r="J10" s="27"/>
      <c r="K10" s="7"/>
      <c r="L10" s="4"/>
      <c r="M10" s="4"/>
      <c r="N10" s="4"/>
    </row>
    <row r="11" spans="1:24" ht="15" customHeight="1" x14ac:dyDescent="0.25">
      <c r="A11" s="56" t="s">
        <v>17</v>
      </c>
      <c r="B11" s="57"/>
      <c r="C11" s="57"/>
      <c r="D11" s="57"/>
      <c r="E11" s="57"/>
      <c r="F11" s="57"/>
      <c r="G11" s="57"/>
      <c r="H11" s="57"/>
      <c r="I11" s="57"/>
      <c r="J11" s="28"/>
      <c r="K11" s="8"/>
      <c r="L11" s="4"/>
      <c r="M11" s="4"/>
      <c r="N11" s="4"/>
    </row>
    <row r="12" spans="1:24" ht="7.5" customHeight="1" x14ac:dyDescent="0.25">
      <c r="A12" s="37"/>
      <c r="B12" s="38"/>
      <c r="C12" s="38"/>
      <c r="D12" s="38"/>
      <c r="E12" s="38"/>
      <c r="F12" s="38"/>
      <c r="G12" s="38"/>
      <c r="H12" s="38"/>
      <c r="I12" s="38"/>
      <c r="J12" s="38"/>
      <c r="K12" s="39"/>
      <c r="L12" s="4"/>
      <c r="M12" s="4"/>
      <c r="N12" s="4"/>
    </row>
    <row r="13" spans="1:24" x14ac:dyDescent="0.25">
      <c r="A13" s="5"/>
      <c r="B13" s="5"/>
      <c r="C13" s="5"/>
      <c r="D13" s="5"/>
      <c r="E13" s="5"/>
      <c r="F13" s="5"/>
      <c r="G13" s="5"/>
      <c r="H13" s="5"/>
      <c r="I13" s="5"/>
      <c r="J13" s="4"/>
      <c r="K13" s="4"/>
      <c r="L13" s="4"/>
      <c r="M13" s="4"/>
      <c r="N13" s="4"/>
    </row>
    <row r="14" spans="1:24" ht="15" customHeight="1" x14ac:dyDescent="0.25">
      <c r="A14" s="40" t="s">
        <v>2</v>
      </c>
      <c r="B14" s="41"/>
      <c r="C14" s="41"/>
      <c r="D14" s="41"/>
      <c r="E14" s="41"/>
      <c r="F14" s="41"/>
      <c r="G14" s="41"/>
      <c r="H14" s="41"/>
      <c r="I14" s="41"/>
      <c r="J14" s="41"/>
      <c r="K14" s="42"/>
      <c r="L14" s="60" t="s">
        <v>0</v>
      </c>
      <c r="M14" s="58" t="s">
        <v>40</v>
      </c>
      <c r="N14" s="58" t="s">
        <v>39</v>
      </c>
    </row>
    <row r="15" spans="1:24" x14ac:dyDescent="0.25">
      <c r="A15" s="43"/>
      <c r="B15" s="44"/>
      <c r="C15" s="44"/>
      <c r="D15" s="44"/>
      <c r="E15" s="44"/>
      <c r="F15" s="44"/>
      <c r="G15" s="44"/>
      <c r="H15" s="44"/>
      <c r="I15" s="44"/>
      <c r="J15" s="44"/>
      <c r="K15" s="45"/>
      <c r="L15" s="61"/>
      <c r="M15" s="59"/>
      <c r="N15" s="59"/>
    </row>
    <row r="16" spans="1:24" x14ac:dyDescent="0.25">
      <c r="A16" s="46" t="s">
        <v>23</v>
      </c>
      <c r="B16" s="47"/>
      <c r="C16" s="47"/>
      <c r="D16" s="47"/>
      <c r="E16" s="47"/>
      <c r="F16" s="47"/>
      <c r="G16" s="47"/>
      <c r="H16" s="47"/>
      <c r="I16" s="47"/>
      <c r="J16" s="47"/>
      <c r="K16" s="47"/>
      <c r="L16" s="29">
        <v>25</v>
      </c>
      <c r="M16" s="16">
        <f>L16*F28*F29</f>
        <v>78.75</v>
      </c>
      <c r="N16" s="20">
        <f>+M16*F27</f>
        <v>370.125</v>
      </c>
      <c r="O16" s="48" t="s">
        <v>50</v>
      </c>
      <c r="P16" s="48"/>
      <c r="Q16" s="48"/>
      <c r="R16" s="48"/>
      <c r="S16" s="48"/>
      <c r="T16" s="48"/>
      <c r="U16" s="48"/>
      <c r="V16" s="48"/>
      <c r="W16" s="48"/>
      <c r="X16" s="48"/>
    </row>
    <row r="17" spans="1:25" x14ac:dyDescent="0.25">
      <c r="A17" s="35" t="s">
        <v>58</v>
      </c>
      <c r="B17" s="36"/>
      <c r="C17" s="36"/>
      <c r="D17" s="36"/>
      <c r="E17" s="36"/>
      <c r="F17" s="36"/>
      <c r="G17" s="36"/>
      <c r="H17" s="36"/>
      <c r="I17" s="36"/>
      <c r="J17" s="36"/>
      <c r="K17" s="36"/>
      <c r="L17" s="29">
        <v>50</v>
      </c>
      <c r="M17" s="17">
        <f>L17*F30</f>
        <v>250</v>
      </c>
      <c r="N17" s="21">
        <f>+M17*F27</f>
        <v>1175</v>
      </c>
      <c r="O17" t="s">
        <v>51</v>
      </c>
    </row>
    <row r="18" spans="1:25" x14ac:dyDescent="0.25">
      <c r="A18" s="35" t="s">
        <v>56</v>
      </c>
      <c r="B18" s="36"/>
      <c r="C18" s="36"/>
      <c r="D18" s="36"/>
      <c r="E18" s="36"/>
      <c r="F18" s="36"/>
      <c r="G18" s="36"/>
      <c r="H18" s="36"/>
      <c r="I18" s="36"/>
      <c r="J18" s="36"/>
      <c r="K18" s="36"/>
      <c r="L18" s="29">
        <v>75</v>
      </c>
      <c r="M18" s="17">
        <f>L18*F31</f>
        <v>225</v>
      </c>
      <c r="N18" s="21">
        <f>+M18*F27</f>
        <v>1057.5</v>
      </c>
      <c r="O18" t="s">
        <v>52</v>
      </c>
    </row>
    <row r="19" spans="1:25" x14ac:dyDescent="0.25">
      <c r="A19" s="64" t="s">
        <v>22</v>
      </c>
      <c r="B19" s="65"/>
      <c r="C19" s="65"/>
      <c r="D19" s="65"/>
      <c r="E19" s="65"/>
      <c r="F19" s="65"/>
      <c r="G19" s="65"/>
      <c r="H19" s="65"/>
      <c r="I19" s="65"/>
      <c r="J19" s="65"/>
      <c r="K19" s="65"/>
      <c r="L19" s="29">
        <v>100</v>
      </c>
      <c r="M19" s="18">
        <f>L19*F32</f>
        <v>400</v>
      </c>
      <c r="N19" s="22">
        <f>+M19*F27</f>
        <v>1880</v>
      </c>
      <c r="O19" t="s">
        <v>53</v>
      </c>
    </row>
    <row r="20" spans="1:25" x14ac:dyDescent="0.25">
      <c r="A20" s="2"/>
      <c r="B20" s="2"/>
      <c r="C20" s="2"/>
      <c r="D20" s="2"/>
      <c r="E20" s="2"/>
      <c r="F20" s="2"/>
      <c r="G20" s="51" t="s">
        <v>11</v>
      </c>
      <c r="H20" s="51"/>
      <c r="I20" s="51"/>
      <c r="J20" s="51"/>
      <c r="K20" s="51"/>
      <c r="L20" s="52"/>
      <c r="M20" s="19">
        <f>SUM(M16:M19)</f>
        <v>953.75</v>
      </c>
      <c r="N20" s="30" t="s">
        <v>36</v>
      </c>
    </row>
    <row r="21" spans="1:25" ht="15.75" thickBot="1" x14ac:dyDescent="0.3">
      <c r="A21" s="14"/>
      <c r="B21" s="14"/>
      <c r="C21" s="14"/>
      <c r="D21" s="14"/>
      <c r="E21" s="14"/>
      <c r="F21" s="14"/>
      <c r="G21" s="53" t="s">
        <v>38</v>
      </c>
      <c r="H21" s="53"/>
      <c r="I21" s="53"/>
      <c r="J21" s="53"/>
      <c r="K21" s="53"/>
      <c r="L21" s="53"/>
      <c r="M21" s="54"/>
      <c r="N21" s="24">
        <f>SUM(N16:N19)</f>
        <v>4482.625</v>
      </c>
    </row>
    <row r="22" spans="1:25" x14ac:dyDescent="0.25">
      <c r="A22" t="s">
        <v>8</v>
      </c>
    </row>
    <row r="23" spans="1:25" x14ac:dyDescent="0.25">
      <c r="A23" t="s">
        <v>9</v>
      </c>
    </row>
    <row r="24" spans="1:25" x14ac:dyDescent="0.25">
      <c r="A24" t="s">
        <v>10</v>
      </c>
    </row>
    <row r="26" spans="1:25" x14ac:dyDescent="0.25">
      <c r="A26" s="33" t="s">
        <v>24</v>
      </c>
      <c r="B26" s="32"/>
      <c r="C26" s="32"/>
      <c r="D26" s="32"/>
      <c r="E26" s="32"/>
      <c r="F26" s="9"/>
      <c r="G26" s="6"/>
      <c r="P26" s="48"/>
      <c r="Q26" s="48"/>
      <c r="R26" s="48"/>
      <c r="S26" s="48"/>
      <c r="T26" s="48"/>
      <c r="U26" s="48"/>
      <c r="V26" s="48"/>
      <c r="W26" s="48"/>
      <c r="X26" s="48"/>
      <c r="Y26" s="48"/>
    </row>
    <row r="27" spans="1:25" x14ac:dyDescent="0.25">
      <c r="A27" s="35" t="s">
        <v>49</v>
      </c>
      <c r="B27" s="36"/>
      <c r="C27" s="36"/>
      <c r="D27" s="36"/>
      <c r="E27" s="36"/>
      <c r="F27" s="31">
        <v>4.7</v>
      </c>
      <c r="G27" s="34" t="s">
        <v>25</v>
      </c>
    </row>
    <row r="28" spans="1:25" x14ac:dyDescent="0.25">
      <c r="A28" s="35" t="s">
        <v>41</v>
      </c>
      <c r="B28" s="36"/>
      <c r="C28" s="36"/>
      <c r="D28" s="36"/>
      <c r="E28" s="36"/>
      <c r="F28" s="25">
        <v>0.45</v>
      </c>
      <c r="G28" s="34" t="s">
        <v>26</v>
      </c>
    </row>
    <row r="29" spans="1:25" x14ac:dyDescent="0.25">
      <c r="A29" s="35" t="s">
        <v>54</v>
      </c>
      <c r="B29" s="36"/>
      <c r="C29" s="36"/>
      <c r="D29" s="36"/>
      <c r="E29" s="36"/>
      <c r="F29" s="26">
        <v>7</v>
      </c>
      <c r="G29" s="34" t="s">
        <v>27</v>
      </c>
    </row>
    <row r="30" spans="1:25" x14ac:dyDescent="0.25">
      <c r="A30" s="35" t="s">
        <v>32</v>
      </c>
      <c r="B30" s="36"/>
      <c r="C30" s="36"/>
      <c r="D30" s="36"/>
      <c r="E30" s="36"/>
      <c r="F30" s="26">
        <v>5</v>
      </c>
      <c r="G30" s="34" t="s">
        <v>27</v>
      </c>
    </row>
    <row r="31" spans="1:25" x14ac:dyDescent="0.25">
      <c r="A31" s="35" t="s">
        <v>33</v>
      </c>
      <c r="B31" s="36"/>
      <c r="C31" s="36"/>
      <c r="D31" s="36"/>
      <c r="E31" s="36"/>
      <c r="F31" s="26">
        <v>3</v>
      </c>
      <c r="G31" s="34" t="s">
        <v>27</v>
      </c>
    </row>
    <row r="32" spans="1:25" x14ac:dyDescent="0.25">
      <c r="A32" s="64" t="s">
        <v>42</v>
      </c>
      <c r="B32" s="65"/>
      <c r="C32" s="65"/>
      <c r="D32" s="65"/>
      <c r="E32" s="65"/>
      <c r="F32" s="26">
        <v>4</v>
      </c>
      <c r="G32" s="3" t="s">
        <v>27</v>
      </c>
    </row>
  </sheetData>
  <mergeCells count="26">
    <mergeCell ref="A32:E32"/>
    <mergeCell ref="P26:Y26"/>
    <mergeCell ref="L14:L15"/>
    <mergeCell ref="M14:M15"/>
    <mergeCell ref="N14:N15"/>
    <mergeCell ref="O16:X16"/>
    <mergeCell ref="A27:E27"/>
    <mergeCell ref="A28:E28"/>
    <mergeCell ref="A29:E29"/>
    <mergeCell ref="A30:E30"/>
    <mergeCell ref="A31:E31"/>
    <mergeCell ref="G21:M21"/>
    <mergeCell ref="A19:K19"/>
    <mergeCell ref="A14:K15"/>
    <mergeCell ref="A16:K16"/>
    <mergeCell ref="A17:K17"/>
    <mergeCell ref="A18:K18"/>
    <mergeCell ref="G20:L20"/>
    <mergeCell ref="A12:K12"/>
    <mergeCell ref="A1:K1"/>
    <mergeCell ref="A3:M5"/>
    <mergeCell ref="A7:I7"/>
    <mergeCell ref="A8:K8"/>
    <mergeCell ref="A9:I9"/>
    <mergeCell ref="A10:I10"/>
    <mergeCell ref="A11:I11"/>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6BB46EDDB77B4AA998EA8F4A000713" ma:contentTypeVersion="4" ma:contentTypeDescription="Create a new document." ma:contentTypeScope="" ma:versionID="c7485e9961e22bea8e5afe9893c8d072">
  <xsd:schema xmlns:xsd="http://www.w3.org/2001/XMLSchema" xmlns:xs="http://www.w3.org/2001/XMLSchema" xmlns:p="http://schemas.microsoft.com/office/2006/metadata/properties" xmlns:ns1="http://schemas.microsoft.com/sharepoint/v3" targetNamespace="http://schemas.microsoft.com/office/2006/metadata/properties" ma:root="true" ma:fieldsID="b9a45e8eaf39dd3114c8419adc40eab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8D33221-1BC7-4FBD-98D7-B94BE1FB95E3}"/>
</file>

<file path=customXml/itemProps2.xml><?xml version="1.0" encoding="utf-8"?>
<ds:datastoreItem xmlns:ds="http://schemas.openxmlformats.org/officeDocument/2006/customXml" ds:itemID="{4E5723B5-8FFF-44BD-B2DB-C60BFD5F0406}"/>
</file>

<file path=customXml/itemProps3.xml><?xml version="1.0" encoding="utf-8"?>
<ds:datastoreItem xmlns:ds="http://schemas.openxmlformats.org/officeDocument/2006/customXml" ds:itemID="{E2E38CA7-4F67-4482-9708-DE1BA17203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Corn</vt:lpstr>
      <vt:lpstr>Soybean</vt:lpstr>
      <vt:lpstr>Wheat</vt:lpstr>
      <vt:lpstr>Soybean!Print_Area</vt:lpstr>
      <vt:lpstr>Wheat!Print_Area</vt:lpstr>
    </vt:vector>
  </TitlesOfParts>
  <Company>University of Tennessee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Angela</dc:creator>
  <cp:lastModifiedBy>Angela</cp:lastModifiedBy>
  <cp:lastPrinted>2017-06-22T17:49:56Z</cp:lastPrinted>
  <dcterms:created xsi:type="dcterms:W3CDTF">2016-05-10T14:28:14Z</dcterms:created>
  <dcterms:modified xsi:type="dcterms:W3CDTF">2017-06-23T20:39:35Z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0x0101009D6BB46EDDB77B4AA998EA8F4A000713</vt:lpwstr>
  </property>
</Properties>
</file>