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ela\Documents\Leadership Workgroup Info\"/>
    </mc:Choice>
  </mc:AlternateContent>
  <bookViews>
    <workbookView xWindow="0" yWindow="0" windowWidth="21570" windowHeight="9510"/>
  </bookViews>
  <sheets>
    <sheet name="Corn" sheetId="1" r:id="rId1"/>
    <sheet name="Soybean" sheetId="2" r:id="rId2"/>
    <sheet name="Wheat" sheetId="3" r:id="rId3"/>
  </sheets>
  <definedNames>
    <definedName name="_xlnm.Print_Area" localSheetId="1">Soybean!$A$1:$N$33</definedName>
    <definedName name="_xlnm.Print_Area" localSheetId="2">Wheat!$A$1:$N$32</definedName>
  </definedNames>
  <calcPr calcId="152511"/>
</workbook>
</file>

<file path=xl/calcChain.xml><?xml version="1.0" encoding="utf-8"?>
<calcChain xmlns="http://schemas.openxmlformats.org/spreadsheetml/2006/main">
  <c r="M19" i="3" l="1"/>
  <c r="N19" i="3" s="1"/>
  <c r="M18" i="3"/>
  <c r="N18" i="3" s="1"/>
  <c r="M17" i="3"/>
  <c r="N17" i="3" s="1"/>
  <c r="M16" i="3"/>
  <c r="N16" i="3" s="1"/>
  <c r="N21" i="3" s="1"/>
  <c r="N17" i="2"/>
  <c r="N16" i="2"/>
  <c r="M19" i="2"/>
  <c r="N19" i="2" s="1"/>
  <c r="M18" i="2"/>
  <c r="N18" i="2" s="1"/>
  <c r="M17" i="2"/>
  <c r="M16" i="2"/>
  <c r="M20" i="2" s="1"/>
  <c r="M19" i="1"/>
  <c r="N19" i="1" s="1"/>
  <c r="M18" i="1"/>
  <c r="N18" i="1" s="1"/>
  <c r="M17" i="1"/>
  <c r="N17" i="1" s="1"/>
  <c r="M16" i="1"/>
  <c r="M20" i="1" s="1"/>
  <c r="N21" i="2" l="1"/>
  <c r="N16" i="1"/>
  <c r="N21" i="1" s="1"/>
  <c r="M20" i="3" l="1"/>
</calcChain>
</file>

<file path=xl/sharedStrings.xml><?xml version="1.0" encoding="utf-8"?>
<sst xmlns="http://schemas.openxmlformats.org/spreadsheetml/2006/main" count="111" uniqueCount="59">
  <si>
    <t>Acres</t>
  </si>
  <si>
    <t>Number of corn acres sprayed with a fungicide</t>
  </si>
  <si>
    <t>Part 2.  Impact Calculator</t>
  </si>
  <si>
    <t xml:space="preserve">Part 1.  </t>
  </si>
  <si>
    <t>Use this sheet to generate numbers for reporting Outcome/Impact numbers for Corn Production in SUPER.   Complete one sheet for corn activities for the calendar year using data from  grower surveys or agents summary of growers worked with in reporting year.  Enter data in yellow cells.  Data in tan and green cells will be calculated.</t>
  </si>
  <si>
    <t>Number of producers surveyed*.</t>
  </si>
  <si>
    <t>Number of acres producers adopted two or more recommended practices**</t>
  </si>
  <si>
    <t>Number of producers that gained knowledge of UT practices.*</t>
  </si>
  <si>
    <t>*Use information in Outcome Statement 1</t>
  </si>
  <si>
    <t>**Use information in Outcome Statement 1 and 2</t>
  </si>
  <si>
    <t>***Use information in Outcome Statement 2</t>
  </si>
  <si>
    <t>Total Bushels Increase***</t>
  </si>
  <si>
    <t>Number of corn acres producer used UT CST data when selecting hybrids</t>
  </si>
  <si>
    <t>Use this sheet to generate numbers for reporting Outcome/Impact numbers for Soybean Production in SUPER.  Complete one sheet for soybean activities for the calendar year using data from grower surveys or agents summary of growers worked with in reporting year.  Enter data in yellow cells.  Data in tan and green cells will be calculated.</t>
  </si>
  <si>
    <t>Row Crop Soybean Production SUPER Reporting Tool</t>
  </si>
  <si>
    <t>Row Crop Corn Production SUPER Reporting Tool</t>
  </si>
  <si>
    <t>Number of producers that gained knowledge of UT practices*.</t>
  </si>
  <si>
    <t>Number of acres producers adopted two or more recommended practices**.</t>
  </si>
  <si>
    <t>Total Bushel Increase***</t>
  </si>
  <si>
    <t>Row Crop Wheat Production SUPER Reporting Tool</t>
  </si>
  <si>
    <t>Use this sheet to generate numbers for reporting Outcome/Impact numbers for Wheat Production in SUPER.  Complete one sheet for wheat activities for the calendar year using data from grower surveys or agents summary of growers worked with in reporting year.  Enter data in yellow cells.  Data in tan and green cells will be calculated.</t>
  </si>
  <si>
    <t>Number of soyean acres producer used UT CST data when selecting varieties</t>
  </si>
  <si>
    <t>Number of acres sprayed with a fungicide</t>
  </si>
  <si>
    <t>Number of wheat acres producer used UT CST data when selecting varieties</t>
  </si>
  <si>
    <t>Part 3. Specialist Estimates</t>
  </si>
  <si>
    <t>$/bu</t>
  </si>
  <si>
    <t>%</t>
  </si>
  <si>
    <t>bu/a</t>
  </si>
  <si>
    <t>% of corn acres planted to "A" group</t>
  </si>
  <si>
    <t>Season average corn price</t>
  </si>
  <si>
    <t>(formula = total corn acres X % of corn acres planted to "A" group X  Bushels increased -hybrid selection X Season average corn price)</t>
  </si>
  <si>
    <t>Bushels increased - hybrid selection</t>
  </si>
  <si>
    <t>Bushels increased - weed control</t>
  </si>
  <si>
    <t>Bushels increased - insect control</t>
  </si>
  <si>
    <t>(formula = total corn acres X Bushels increased - weed control X Season average corn price)</t>
  </si>
  <si>
    <t>(formula = total corn acres X Bushels increased - insect control X Season average corn price)</t>
  </si>
  <si>
    <t>XXXXXXXX</t>
  </si>
  <si>
    <t>(formula = total corn acres X Bushels increased - fungicide control X Season average corn price)</t>
  </si>
  <si>
    <t>Total Direct Economic Impact***</t>
  </si>
  <si>
    <t>Direct Economic Impact</t>
  </si>
  <si>
    <t>Bushel Increase</t>
  </si>
  <si>
    <t>% of soybean acres planted to "A" group</t>
  </si>
  <si>
    <t>Bushels increased - disease control</t>
  </si>
  <si>
    <t>XXXXXXX</t>
  </si>
  <si>
    <t>Season average soybean price</t>
  </si>
  <si>
    <t>(formula = total soybean acres X % of soybean acres planted to "A" group X  Bushels increased -hybrid selection X Season average soybean price)</t>
  </si>
  <si>
    <t>(formula = total soybean acres X Bushels increased - weed control X Season average soybean price)</t>
  </si>
  <si>
    <t>(formula = total soybean acres X Bushels increased - insect control X Season average soybean price)</t>
  </si>
  <si>
    <t>(formula = total soybean acres X Bushels increased - disease control X Season average soybean price)</t>
  </si>
  <si>
    <t>Season average wheat price</t>
  </si>
  <si>
    <t>(formula = total wheat acres X % of wheat acres planted to "A" group X  Bushels increased -hybrid selection X Season average wheat price)</t>
  </si>
  <si>
    <t>(formula = total wheat acres X Bushels increased - weed control X Season average wheat price)</t>
  </si>
  <si>
    <t>(formula = total wheat acres X Bushels increased - insect control X Season average wheat price)</t>
  </si>
  <si>
    <t>(formula = total wheat acres X Bushels increased - fungicide control X Season average wheat price)</t>
  </si>
  <si>
    <t>Bushels increased - variety selection</t>
  </si>
  <si>
    <t>Number of acres producer followed UT weed control recommendations</t>
  </si>
  <si>
    <t xml:space="preserve">Number of acres producer used UT insect control recommendations </t>
  </si>
  <si>
    <t>Number of acres producers followed UT weed control recommendations</t>
  </si>
  <si>
    <t xml:space="preserve">Number of acres producers followed UT weed control recommendations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</si>
</sst>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249977111117893"/>
        <bgColor indexed="64"/>
      </patternFill>
    </fill>
    <fill>
      <patternFill patternType="solid">
        <fgColor theme="2" tint="-9.9948118533890809E-2"/>
        <bgColor indexed="64"/>
      </patternFill>
    </fill>
    <fill>
      <patternFill patternType="solid">
        <fgColor rgb="FFFFC0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Alignment="1">
      <alignment horizontal="left" wrapText="1"/>
    </xf>
    <xf numFmtId="0" fontId="0" fillId="0" borderId="0" xfId="0" applyBorder="1"/>
    <xf numFmtId="0" fontId="0" fillId="0" borderId="11" xfId="0" applyBorder="1"/>
    <xf numFmtId="0" fontId="0" fillId="0" borderId="0" xfId="0" applyBorder="1" applyAlignment="1">
      <alignment wrapText="1"/>
    </xf>
    <xf numFmtId="0" fontId="0" fillId="0" borderId="0" xfId="0" applyBorder="1" applyAlignment="1">
      <alignment horizontal="left" wrapText="1"/>
    </xf>
    <xf numFmtId="0" fontId="0" fillId="0" borderId="3" xfId="0" applyBorder="1"/>
    <xf numFmtId="0" fontId="0" fillId="0" borderId="8" xfId="0" applyFill="1" applyBorder="1"/>
    <xf numFmtId="0" fontId="0" fillId="0" borderId="8" xfId="0" applyFill="1" applyBorder="1" applyAlignment="1">
      <alignment wrapText="1"/>
    </xf>
    <xf numFmtId="0" fontId="0" fillId="0" borderId="2" xfId="0" applyBorder="1"/>
    <xf numFmtId="0" fontId="0" fillId="0" borderId="7" xfId="0" applyBorder="1" applyAlignment="1">
      <alignment horizontal="left"/>
    </xf>
    <xf numFmtId="0" fontId="0" fillId="0" borderId="0" xfId="0" applyAlignment="1"/>
    <xf numFmtId="0" fontId="0" fillId="0" borderId="7" xfId="0" applyBorder="1" applyAlignment="1"/>
    <xf numFmtId="0" fontId="0" fillId="0" borderId="0" xfId="0" applyBorder="1" applyAlignment="1"/>
    <xf numFmtId="0" fontId="0" fillId="0" borderId="16" xfId="0" applyBorder="1"/>
    <xf numFmtId="164" fontId="0" fillId="3" borderId="15" xfId="0" applyNumberFormat="1" applyFill="1" applyBorder="1"/>
    <xf numFmtId="3" fontId="0" fillId="4" borderId="12" xfId="0" applyNumberFormat="1" applyFill="1" applyBorder="1" applyAlignment="1">
      <alignment horizontal="center"/>
    </xf>
    <xf numFmtId="3" fontId="0" fillId="4" borderId="14" xfId="0" applyNumberFormat="1" applyFill="1" applyBorder="1" applyAlignment="1">
      <alignment horizontal="center"/>
    </xf>
    <xf numFmtId="3" fontId="0" fillId="4" borderId="13" xfId="0" applyNumberFormat="1" applyFill="1" applyBorder="1" applyAlignment="1">
      <alignment horizontal="center"/>
    </xf>
    <xf numFmtId="3" fontId="0" fillId="4" borderId="17" xfId="0" applyNumberFormat="1" applyFill="1" applyBorder="1" applyAlignment="1">
      <alignment horizontal="center"/>
    </xf>
    <xf numFmtId="164" fontId="0" fillId="3" borderId="6" xfId="1" applyNumberFormat="1" applyFont="1" applyFill="1" applyBorder="1" applyAlignment="1">
      <alignment horizontal="center"/>
    </xf>
    <xf numFmtId="164" fontId="0" fillId="3" borderId="8" xfId="1" applyNumberFormat="1" applyFont="1" applyFill="1" applyBorder="1" applyAlignment="1">
      <alignment horizontal="center"/>
    </xf>
    <xf numFmtId="164" fontId="0" fillId="3" borderId="11" xfId="1" applyNumberFormat="1" applyFont="1" applyFill="1" applyBorder="1" applyAlignment="1">
      <alignment horizontal="center"/>
    </xf>
    <xf numFmtId="0" fontId="0" fillId="3" borderId="3" xfId="0" applyFill="1" applyBorder="1" applyAlignment="1">
      <alignment horizontal="center"/>
    </xf>
    <xf numFmtId="164" fontId="0" fillId="3" borderId="15" xfId="0" applyNumberFormat="1" applyFill="1" applyBorder="1" applyAlignment="1">
      <alignment horizontal="center"/>
    </xf>
    <xf numFmtId="9" fontId="0" fillId="5" borderId="17" xfId="2" applyFont="1" applyFill="1" applyBorder="1" applyAlignment="1">
      <alignment horizontal="center"/>
    </xf>
    <xf numFmtId="0" fontId="0" fillId="5" borderId="17" xfId="0" applyFill="1" applyBorder="1" applyAlignment="1">
      <alignment horizontal="center"/>
    </xf>
    <xf numFmtId="0" fontId="0" fillId="2" borderId="17" xfId="0" applyFill="1" applyBorder="1"/>
    <xf numFmtId="0" fontId="0" fillId="2" borderId="17" xfId="0" applyFill="1" applyBorder="1" applyAlignment="1">
      <alignment wrapText="1"/>
    </xf>
    <xf numFmtId="3" fontId="0" fillId="2" borderId="17" xfId="0" applyNumberFormat="1" applyFill="1" applyBorder="1" applyAlignment="1" applyProtection="1">
      <alignment horizontal="center"/>
      <protection locked="0"/>
    </xf>
    <xf numFmtId="0" fontId="0" fillId="3" borderId="17" xfId="0" applyFill="1" applyBorder="1" applyAlignment="1">
      <alignment horizontal="center"/>
    </xf>
    <xf numFmtId="44" fontId="0" fillId="5" borderId="13" xfId="1" applyFont="1" applyFill="1" applyBorder="1" applyAlignment="1">
      <alignment horizontal="center"/>
    </xf>
    <xf numFmtId="0" fontId="2" fillId="0" borderId="2" xfId="0" applyFont="1" applyBorder="1"/>
    <xf numFmtId="0" fontId="2" fillId="0" borderId="1" xfId="0" applyFont="1" applyBorder="1"/>
    <xf numFmtId="0" fontId="0" fillId="0" borderId="8" xfId="0" applyBorder="1"/>
    <xf numFmtId="0" fontId="0" fillId="0" borderId="7" xfId="0" applyBorder="1" applyAlignment="1">
      <alignment horizontal="left"/>
    </xf>
    <xf numFmtId="0" fontId="0" fillId="0" borderId="0" xfId="0" applyBorder="1" applyAlignment="1">
      <alignment horizontal="left"/>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0" xfId="0" applyAlignment="1">
      <alignment horizontal="left"/>
    </xf>
    <xf numFmtId="0" fontId="0" fillId="0" borderId="0" xfId="0" applyBorder="1" applyAlignment="1">
      <alignment horizontal="right"/>
    </xf>
    <xf numFmtId="0" fontId="0" fillId="0" borderId="8" xfId="0" applyBorder="1" applyAlignment="1">
      <alignment horizontal="right"/>
    </xf>
    <xf numFmtId="0" fontId="0" fillId="0" borderId="16"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0" fillId="0" borderId="7" xfId="0" applyFont="1" applyBorder="1" applyAlignment="1">
      <alignment horizontal="left" wrapText="1"/>
    </xf>
    <xf numFmtId="0" fontId="0" fillId="0" borderId="0" xfId="0" applyFont="1" applyBorder="1" applyAlignment="1">
      <alignment horizontal="lef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2" fillId="0" borderId="1" xfId="0" applyFont="1" applyBorder="1" applyAlignment="1">
      <alignment horizontal="left" wrapText="1"/>
    </xf>
    <xf numFmtId="0" fontId="2" fillId="0" borderId="2" xfId="0" applyFont="1" applyBorder="1" applyAlignment="1">
      <alignment horizontal="left" wrapText="1"/>
    </xf>
    <xf numFmtId="0" fontId="0" fillId="0" borderId="9" xfId="0" applyBorder="1" applyAlignment="1">
      <alignment horizontal="left"/>
    </xf>
    <xf numFmtId="0" fontId="0" fillId="0" borderId="10" xfId="0" applyBorder="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3" workbookViewId="0">
      <selection activeCell="A31" sqref="A31:E31"/>
    </sheetView>
  </sheetViews>
  <sheetFormatPr defaultRowHeight="15" x14ac:dyDescent="0.25"/>
  <cols>
    <col min="1" max="1" width="2.5703125" customWidth="1"/>
    <col min="2" max="2" width="5.28515625" customWidth="1"/>
    <col min="9" max="9" width="10.28515625" customWidth="1"/>
    <col min="11" max="11" width="1.28515625" customWidth="1"/>
    <col min="12" max="13" width="9.85546875" customWidth="1"/>
    <col min="14" max="14" width="16" customWidth="1"/>
    <col min="24" max="24" width="37.42578125" customWidth="1"/>
  </cols>
  <sheetData>
    <row r="1" spans="1:25" ht="18.75" x14ac:dyDescent="0.3">
      <c r="A1" s="49" t="s">
        <v>15</v>
      </c>
      <c r="B1" s="49"/>
      <c r="C1" s="49"/>
      <c r="D1" s="49"/>
      <c r="E1" s="49"/>
      <c r="F1" s="49"/>
      <c r="G1" s="49"/>
      <c r="H1" s="49"/>
      <c r="I1" s="49"/>
      <c r="J1" s="49"/>
    </row>
    <row r="3" spans="1:25" x14ac:dyDescent="0.25">
      <c r="A3" s="55" t="s">
        <v>4</v>
      </c>
      <c r="B3" s="55"/>
      <c r="C3" s="55"/>
      <c r="D3" s="55"/>
      <c r="E3" s="55"/>
      <c r="F3" s="55"/>
      <c r="G3" s="55"/>
      <c r="H3" s="55"/>
      <c r="I3" s="55"/>
      <c r="J3" s="55"/>
      <c r="K3" s="55"/>
      <c r="L3" s="55"/>
      <c r="M3" s="55"/>
    </row>
    <row r="4" spans="1:25" x14ac:dyDescent="0.25">
      <c r="A4" s="55"/>
      <c r="B4" s="55"/>
      <c r="C4" s="55"/>
      <c r="D4" s="55"/>
      <c r="E4" s="55"/>
      <c r="F4" s="55"/>
      <c r="G4" s="55"/>
      <c r="H4" s="55"/>
      <c r="I4" s="55"/>
      <c r="J4" s="55"/>
      <c r="K4" s="55"/>
      <c r="L4" s="55"/>
      <c r="M4" s="55"/>
    </row>
    <row r="5" spans="1:25" x14ac:dyDescent="0.25">
      <c r="A5" s="55"/>
      <c r="B5" s="55"/>
      <c r="C5" s="55"/>
      <c r="D5" s="55"/>
      <c r="E5" s="55"/>
      <c r="F5" s="55"/>
      <c r="G5" s="55"/>
      <c r="H5" s="55"/>
      <c r="I5" s="55"/>
      <c r="J5" s="55"/>
      <c r="K5" s="55"/>
      <c r="L5" s="55"/>
      <c r="M5" s="55"/>
    </row>
    <row r="6" spans="1:25" x14ac:dyDescent="0.25">
      <c r="A6" s="1"/>
      <c r="B6" s="1"/>
      <c r="C6" s="1"/>
      <c r="D6" s="1"/>
      <c r="E6" s="1"/>
      <c r="F6" s="1"/>
      <c r="G6" s="1"/>
      <c r="H6" s="1"/>
      <c r="I6" s="1"/>
      <c r="J6" s="1"/>
      <c r="K6" s="1"/>
      <c r="L6" s="1"/>
      <c r="M6" s="1"/>
    </row>
    <row r="7" spans="1:25" ht="15" customHeight="1" x14ac:dyDescent="0.25">
      <c r="A7" s="62" t="s">
        <v>3</v>
      </c>
      <c r="B7" s="63"/>
      <c r="C7" s="63"/>
      <c r="D7" s="63"/>
      <c r="E7" s="63"/>
      <c r="F7" s="63"/>
      <c r="G7" s="63"/>
      <c r="H7" s="63"/>
      <c r="I7" s="63"/>
      <c r="J7" s="9"/>
      <c r="K7" s="6"/>
      <c r="L7" s="4"/>
      <c r="M7" s="4"/>
      <c r="N7" s="4"/>
    </row>
    <row r="8" spans="1:25" ht="7.5" customHeight="1" x14ac:dyDescent="0.25">
      <c r="A8" s="66"/>
      <c r="B8" s="67"/>
      <c r="C8" s="67"/>
      <c r="D8" s="67"/>
      <c r="E8" s="67"/>
      <c r="F8" s="67"/>
      <c r="G8" s="67"/>
      <c r="H8" s="67"/>
      <c r="I8" s="67"/>
      <c r="J8" s="67"/>
      <c r="K8" s="68"/>
      <c r="L8" s="4"/>
      <c r="M8" s="4"/>
      <c r="N8" s="4"/>
    </row>
    <row r="9" spans="1:25" ht="15" customHeight="1" x14ac:dyDescent="0.25">
      <c r="A9" s="35" t="s">
        <v>5</v>
      </c>
      <c r="B9" s="36"/>
      <c r="C9" s="36"/>
      <c r="D9" s="36"/>
      <c r="E9" s="36"/>
      <c r="F9" s="36"/>
      <c r="G9" s="36"/>
      <c r="H9" s="36"/>
      <c r="I9" s="36"/>
      <c r="J9" s="27"/>
      <c r="K9" s="7"/>
      <c r="L9" s="12"/>
      <c r="M9" s="13"/>
      <c r="N9" s="13"/>
      <c r="O9" s="13"/>
      <c r="P9" s="11"/>
      <c r="Q9" s="11"/>
      <c r="R9" s="11"/>
      <c r="S9" s="11"/>
      <c r="T9" s="11"/>
      <c r="U9" s="11"/>
      <c r="V9" s="11"/>
      <c r="W9" s="11"/>
      <c r="X9" s="11"/>
      <c r="Y9" s="11"/>
    </row>
    <row r="10" spans="1:25" ht="15" customHeight="1" x14ac:dyDescent="0.25">
      <c r="A10" s="35" t="s">
        <v>7</v>
      </c>
      <c r="B10" s="36"/>
      <c r="C10" s="36"/>
      <c r="D10" s="36"/>
      <c r="E10" s="36"/>
      <c r="F10" s="36"/>
      <c r="G10" s="36"/>
      <c r="H10" s="36"/>
      <c r="I10" s="36"/>
      <c r="J10" s="27"/>
      <c r="K10" s="7"/>
      <c r="L10" s="12"/>
      <c r="M10" s="13"/>
      <c r="N10" s="13"/>
      <c r="O10" s="13"/>
      <c r="P10" s="11"/>
      <c r="Q10" s="11"/>
      <c r="R10" s="11"/>
      <c r="S10" s="11"/>
      <c r="T10" s="11"/>
      <c r="U10" s="11"/>
      <c r="V10" s="11"/>
      <c r="W10" s="11"/>
      <c r="X10" s="11"/>
      <c r="Y10" s="11"/>
    </row>
    <row r="11" spans="1:25" ht="15" customHeight="1" x14ac:dyDescent="0.25">
      <c r="A11" s="56" t="s">
        <v>6</v>
      </c>
      <c r="B11" s="57"/>
      <c r="C11" s="57"/>
      <c r="D11" s="57"/>
      <c r="E11" s="57"/>
      <c r="F11" s="57"/>
      <c r="G11" s="57"/>
      <c r="H11" s="57"/>
      <c r="I11" s="57"/>
      <c r="J11" s="28"/>
      <c r="K11" s="8"/>
      <c r="L11" s="10"/>
      <c r="M11" s="11"/>
      <c r="N11" s="11"/>
      <c r="O11" s="11"/>
      <c r="P11" s="11"/>
      <c r="Q11" s="11"/>
      <c r="R11" s="11"/>
      <c r="S11" s="11"/>
      <c r="T11" s="11"/>
      <c r="U11" s="11"/>
      <c r="V11" s="11"/>
      <c r="W11" s="11"/>
      <c r="X11" s="11"/>
      <c r="Y11" s="11"/>
    </row>
    <row r="12" spans="1:25" ht="7.5" customHeight="1" x14ac:dyDescent="0.25">
      <c r="A12" s="37"/>
      <c r="B12" s="38"/>
      <c r="C12" s="38"/>
      <c r="D12" s="38"/>
      <c r="E12" s="38"/>
      <c r="F12" s="38"/>
      <c r="G12" s="38"/>
      <c r="H12" s="38"/>
      <c r="I12" s="38"/>
      <c r="J12" s="38"/>
      <c r="K12" s="39"/>
      <c r="L12" s="4"/>
      <c r="M12" s="4"/>
      <c r="N12" s="4"/>
    </row>
    <row r="13" spans="1:25" x14ac:dyDescent="0.25">
      <c r="A13" s="5"/>
      <c r="B13" s="5"/>
      <c r="C13" s="5"/>
      <c r="D13" s="5"/>
      <c r="E13" s="5"/>
      <c r="F13" s="5"/>
      <c r="G13" s="5"/>
      <c r="H13" s="5"/>
      <c r="I13" s="5"/>
      <c r="J13" s="4"/>
      <c r="K13" s="4"/>
      <c r="L13" s="4"/>
      <c r="M13" s="4"/>
      <c r="N13" s="4"/>
    </row>
    <row r="14" spans="1:25" x14ac:dyDescent="0.25">
      <c r="A14" s="40" t="s">
        <v>2</v>
      </c>
      <c r="B14" s="41"/>
      <c r="C14" s="41"/>
      <c r="D14" s="41"/>
      <c r="E14" s="41"/>
      <c r="F14" s="41"/>
      <c r="G14" s="41"/>
      <c r="H14" s="41"/>
      <c r="I14" s="41"/>
      <c r="J14" s="41"/>
      <c r="K14" s="42"/>
      <c r="L14" s="60" t="s">
        <v>0</v>
      </c>
      <c r="M14" s="58" t="s">
        <v>40</v>
      </c>
      <c r="N14" s="58" t="s">
        <v>39</v>
      </c>
    </row>
    <row r="15" spans="1:25" x14ac:dyDescent="0.25">
      <c r="A15" s="43"/>
      <c r="B15" s="44"/>
      <c r="C15" s="44"/>
      <c r="D15" s="44"/>
      <c r="E15" s="44"/>
      <c r="F15" s="44"/>
      <c r="G15" s="44"/>
      <c r="H15" s="44"/>
      <c r="I15" s="44"/>
      <c r="J15" s="44"/>
      <c r="K15" s="45"/>
      <c r="L15" s="61"/>
      <c r="M15" s="59"/>
      <c r="N15" s="59"/>
    </row>
    <row r="16" spans="1:25" x14ac:dyDescent="0.25">
      <c r="A16" s="46" t="s">
        <v>12</v>
      </c>
      <c r="B16" s="47"/>
      <c r="C16" s="47"/>
      <c r="D16" s="47"/>
      <c r="E16" s="47"/>
      <c r="F16" s="47"/>
      <c r="G16" s="47"/>
      <c r="H16" s="47"/>
      <c r="I16" s="47"/>
      <c r="J16" s="47"/>
      <c r="K16" s="47"/>
      <c r="L16" s="29">
        <v>520</v>
      </c>
      <c r="M16" s="16">
        <f>L16*$F$28*$F$29</f>
        <v>2574</v>
      </c>
      <c r="N16" s="20">
        <f>+M16*$F$27</f>
        <v>10038.6</v>
      </c>
      <c r="O16" s="48" t="s">
        <v>30</v>
      </c>
      <c r="P16" s="48"/>
      <c r="Q16" s="48"/>
      <c r="R16" s="48"/>
      <c r="S16" s="48"/>
      <c r="T16" s="48"/>
      <c r="U16" s="48"/>
      <c r="V16" s="48"/>
      <c r="W16" s="48"/>
      <c r="X16" s="48"/>
    </row>
    <row r="17" spans="1:15" x14ac:dyDescent="0.25">
      <c r="A17" s="35" t="s">
        <v>55</v>
      </c>
      <c r="B17" s="36"/>
      <c r="C17" s="36"/>
      <c r="D17" s="36"/>
      <c r="E17" s="36"/>
      <c r="F17" s="36"/>
      <c r="G17" s="36"/>
      <c r="H17" s="36"/>
      <c r="I17" s="36"/>
      <c r="J17" s="36"/>
      <c r="K17" s="36"/>
      <c r="L17" s="29">
        <v>120</v>
      </c>
      <c r="M17" s="17">
        <f>L17*$F$30</f>
        <v>1200</v>
      </c>
      <c r="N17" s="21">
        <f>+M17*$F$27</f>
        <v>4680</v>
      </c>
      <c r="O17" t="s">
        <v>34</v>
      </c>
    </row>
    <row r="18" spans="1:15" x14ac:dyDescent="0.25">
      <c r="A18" s="35" t="s">
        <v>56</v>
      </c>
      <c r="B18" s="36"/>
      <c r="C18" s="36"/>
      <c r="D18" s="36"/>
      <c r="E18" s="36"/>
      <c r="F18" s="36"/>
      <c r="G18" s="36"/>
      <c r="H18" s="36"/>
      <c r="I18" s="36"/>
      <c r="J18" s="36"/>
      <c r="K18" s="36"/>
      <c r="L18" s="29">
        <v>65</v>
      </c>
      <c r="M18" s="17">
        <f>L18*$F$31</f>
        <v>130</v>
      </c>
      <c r="N18" s="21">
        <f>+M18*$F$27</f>
        <v>507</v>
      </c>
      <c r="O18" t="s">
        <v>35</v>
      </c>
    </row>
    <row r="19" spans="1:15" x14ac:dyDescent="0.25">
      <c r="A19" s="64" t="s">
        <v>1</v>
      </c>
      <c r="B19" s="65"/>
      <c r="C19" s="65"/>
      <c r="D19" s="65"/>
      <c r="E19" s="65"/>
      <c r="F19" s="65"/>
      <c r="G19" s="65"/>
      <c r="H19" s="65"/>
      <c r="I19" s="65"/>
      <c r="J19" s="65"/>
      <c r="K19" s="65"/>
      <c r="L19" s="29">
        <v>50</v>
      </c>
      <c r="M19" s="18">
        <f>L19*$F$32</f>
        <v>400</v>
      </c>
      <c r="N19" s="22">
        <f>+M19*$F$27</f>
        <v>1560</v>
      </c>
      <c r="O19" t="s">
        <v>37</v>
      </c>
    </row>
    <row r="20" spans="1:15" x14ac:dyDescent="0.25">
      <c r="A20" s="2"/>
      <c r="B20" s="2"/>
      <c r="C20" s="2"/>
      <c r="D20" s="2"/>
      <c r="E20" s="2"/>
      <c r="F20" s="2"/>
      <c r="G20" s="2"/>
      <c r="I20" s="51" t="s">
        <v>11</v>
      </c>
      <c r="J20" s="51"/>
      <c r="K20" s="51"/>
      <c r="L20" s="52"/>
      <c r="M20" s="19">
        <f>SUM(M16:M19)</f>
        <v>4304</v>
      </c>
      <c r="N20" s="23" t="s">
        <v>36</v>
      </c>
    </row>
    <row r="21" spans="1:15" ht="15.75" thickBot="1" x14ac:dyDescent="0.3">
      <c r="A21" s="14"/>
      <c r="B21" s="14"/>
      <c r="C21" s="14"/>
      <c r="D21" s="14"/>
      <c r="E21" s="14"/>
      <c r="F21" s="14"/>
      <c r="G21" s="14"/>
      <c r="H21" s="14"/>
      <c r="I21" s="53" t="s">
        <v>38</v>
      </c>
      <c r="J21" s="53"/>
      <c r="K21" s="53"/>
      <c r="L21" s="53"/>
      <c r="M21" s="54"/>
      <c r="N21" s="24">
        <f>SUM(N16:N19)</f>
        <v>16785.599999999999</v>
      </c>
    </row>
    <row r="22" spans="1:15" x14ac:dyDescent="0.25">
      <c r="A22" s="50" t="s">
        <v>8</v>
      </c>
      <c r="B22" s="50"/>
      <c r="C22" s="50"/>
      <c r="D22" s="50"/>
      <c r="E22" s="50"/>
      <c r="F22" s="50"/>
      <c r="G22" s="50"/>
      <c r="H22" s="50"/>
      <c r="I22" s="50"/>
      <c r="J22" s="50"/>
      <c r="K22" s="50"/>
      <c r="L22" s="50"/>
      <c r="M22" s="50"/>
      <c r="N22" s="50"/>
    </row>
    <row r="23" spans="1:15" x14ac:dyDescent="0.25">
      <c r="A23" s="50" t="s">
        <v>9</v>
      </c>
      <c r="B23" s="50"/>
      <c r="C23" s="50"/>
      <c r="D23" s="50"/>
      <c r="E23" s="50"/>
      <c r="F23" s="50"/>
      <c r="G23" s="50"/>
      <c r="H23" s="50"/>
      <c r="I23" s="50"/>
      <c r="J23" s="50"/>
      <c r="K23" s="50"/>
      <c r="L23" s="50"/>
      <c r="M23" s="50"/>
      <c r="N23" s="50"/>
    </row>
    <row r="24" spans="1:15" x14ac:dyDescent="0.25">
      <c r="A24" s="50" t="s">
        <v>10</v>
      </c>
      <c r="B24" s="50"/>
      <c r="C24" s="50"/>
      <c r="D24" s="50"/>
      <c r="E24" s="50"/>
      <c r="F24" s="50"/>
      <c r="G24" s="50"/>
      <c r="H24" s="50"/>
      <c r="I24" s="50"/>
      <c r="J24" s="50"/>
      <c r="K24" s="50"/>
      <c r="L24" s="50"/>
      <c r="M24" s="50"/>
      <c r="N24" s="50"/>
    </row>
    <row r="26" spans="1:15" x14ac:dyDescent="0.25">
      <c r="A26" s="33" t="s">
        <v>24</v>
      </c>
      <c r="B26" s="32"/>
      <c r="C26" s="32"/>
      <c r="D26" s="32"/>
      <c r="E26" s="32"/>
      <c r="F26" s="9"/>
      <c r="G26" s="6"/>
    </row>
    <row r="27" spans="1:15" x14ac:dyDescent="0.25">
      <c r="A27" s="35" t="s">
        <v>29</v>
      </c>
      <c r="B27" s="36"/>
      <c r="C27" s="36"/>
      <c r="D27" s="36"/>
      <c r="E27" s="36"/>
      <c r="F27" s="31">
        <v>3.9</v>
      </c>
      <c r="G27" s="34" t="s">
        <v>25</v>
      </c>
    </row>
    <row r="28" spans="1:15" x14ac:dyDescent="0.25">
      <c r="A28" s="35" t="s">
        <v>28</v>
      </c>
      <c r="B28" s="36"/>
      <c r="C28" s="36"/>
      <c r="D28" s="36"/>
      <c r="E28" s="36"/>
      <c r="F28" s="25">
        <v>0.55000000000000004</v>
      </c>
      <c r="G28" s="34" t="s">
        <v>26</v>
      </c>
    </row>
    <row r="29" spans="1:15" x14ac:dyDescent="0.25">
      <c r="A29" s="35" t="s">
        <v>31</v>
      </c>
      <c r="B29" s="36"/>
      <c r="C29" s="36"/>
      <c r="D29" s="36"/>
      <c r="E29" s="36"/>
      <c r="F29" s="26">
        <v>9</v>
      </c>
      <c r="G29" s="34" t="s">
        <v>27</v>
      </c>
    </row>
    <row r="30" spans="1:15" x14ac:dyDescent="0.25">
      <c r="A30" s="35" t="s">
        <v>32</v>
      </c>
      <c r="B30" s="36"/>
      <c r="C30" s="36"/>
      <c r="D30" s="36"/>
      <c r="E30" s="36"/>
      <c r="F30" s="26">
        <v>10</v>
      </c>
      <c r="G30" s="34" t="s">
        <v>27</v>
      </c>
    </row>
    <row r="31" spans="1:15" x14ac:dyDescent="0.25">
      <c r="A31" s="35" t="s">
        <v>33</v>
      </c>
      <c r="B31" s="36"/>
      <c r="C31" s="36"/>
      <c r="D31" s="36"/>
      <c r="E31" s="36"/>
      <c r="F31" s="26">
        <v>2</v>
      </c>
      <c r="G31" s="34" t="s">
        <v>27</v>
      </c>
    </row>
    <row r="32" spans="1:15" x14ac:dyDescent="0.25">
      <c r="A32" s="64" t="s">
        <v>42</v>
      </c>
      <c r="B32" s="65"/>
      <c r="C32" s="65"/>
      <c r="D32" s="65"/>
      <c r="E32" s="65"/>
      <c r="F32" s="26">
        <v>8</v>
      </c>
      <c r="G32" s="3" t="s">
        <v>27</v>
      </c>
    </row>
  </sheetData>
  <mergeCells count="28">
    <mergeCell ref="A31:E31"/>
    <mergeCell ref="A32:E32"/>
    <mergeCell ref="A27:E27"/>
    <mergeCell ref="A28:E28"/>
    <mergeCell ref="A29:E29"/>
    <mergeCell ref="A30:E30"/>
    <mergeCell ref="A1:J1"/>
    <mergeCell ref="A23:N23"/>
    <mergeCell ref="A24:N24"/>
    <mergeCell ref="I20:L20"/>
    <mergeCell ref="I21:M21"/>
    <mergeCell ref="A3:M5"/>
    <mergeCell ref="A22:N22"/>
    <mergeCell ref="A11:I11"/>
    <mergeCell ref="A9:I9"/>
    <mergeCell ref="A10:I10"/>
    <mergeCell ref="M14:M15"/>
    <mergeCell ref="N14:N15"/>
    <mergeCell ref="L14:L15"/>
    <mergeCell ref="A7:I7"/>
    <mergeCell ref="A19:K19"/>
    <mergeCell ref="A8:K8"/>
    <mergeCell ref="A18:K18"/>
    <mergeCell ref="A12:K12"/>
    <mergeCell ref="A14:K15"/>
    <mergeCell ref="A16:K16"/>
    <mergeCell ref="O16:X16"/>
    <mergeCell ref="A17:K1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2" workbookViewId="0">
      <selection activeCell="A18" sqref="A18:K18"/>
    </sheetView>
  </sheetViews>
  <sheetFormatPr defaultRowHeight="15" x14ac:dyDescent="0.25"/>
  <cols>
    <col min="1" max="1" width="2.5703125" customWidth="1"/>
    <col min="2" max="2" width="5.28515625" customWidth="1"/>
    <col min="5" max="5" width="10.5703125" customWidth="1"/>
    <col min="9" max="9" width="10.28515625" customWidth="1"/>
    <col min="11" max="11" width="1.28515625" customWidth="1"/>
    <col min="12" max="13" width="9.85546875" customWidth="1"/>
    <col min="14" max="14" width="15.42578125" customWidth="1"/>
    <col min="24" max="24" width="57.140625" customWidth="1"/>
  </cols>
  <sheetData>
    <row r="1" spans="1:24" ht="18.75" x14ac:dyDescent="0.3">
      <c r="A1" s="49" t="s">
        <v>14</v>
      </c>
      <c r="B1" s="49"/>
      <c r="C1" s="49"/>
      <c r="D1" s="49"/>
      <c r="E1" s="49"/>
      <c r="F1" s="49"/>
      <c r="G1" s="49"/>
      <c r="H1" s="49"/>
      <c r="I1" s="49"/>
      <c r="J1" s="49"/>
      <c r="K1" s="49"/>
    </row>
    <row r="3" spans="1:24" x14ac:dyDescent="0.25">
      <c r="A3" s="55" t="s">
        <v>13</v>
      </c>
      <c r="B3" s="55"/>
      <c r="C3" s="55"/>
      <c r="D3" s="55"/>
      <c r="E3" s="55"/>
      <c r="F3" s="55"/>
      <c r="G3" s="55"/>
      <c r="H3" s="55"/>
      <c r="I3" s="55"/>
      <c r="J3" s="55"/>
      <c r="K3" s="55"/>
      <c r="L3" s="55"/>
      <c r="M3" s="55"/>
    </row>
    <row r="4" spans="1:24" x14ac:dyDescent="0.25">
      <c r="A4" s="55"/>
      <c r="B4" s="55"/>
      <c r="C4" s="55"/>
      <c r="D4" s="55"/>
      <c r="E4" s="55"/>
      <c r="F4" s="55"/>
      <c r="G4" s="55"/>
      <c r="H4" s="55"/>
      <c r="I4" s="55"/>
      <c r="J4" s="55"/>
      <c r="K4" s="55"/>
      <c r="L4" s="55"/>
      <c r="M4" s="55"/>
    </row>
    <row r="5" spans="1:24" x14ac:dyDescent="0.25">
      <c r="A5" s="55"/>
      <c r="B5" s="55"/>
      <c r="C5" s="55"/>
      <c r="D5" s="55"/>
      <c r="E5" s="55"/>
      <c r="F5" s="55"/>
      <c r="G5" s="55"/>
      <c r="H5" s="55"/>
      <c r="I5" s="55"/>
      <c r="J5" s="55"/>
      <c r="K5" s="55"/>
      <c r="L5" s="55"/>
      <c r="M5" s="55"/>
    </row>
    <row r="6" spans="1:24" x14ac:dyDescent="0.25">
      <c r="A6" s="1"/>
      <c r="B6" s="1"/>
      <c r="C6" s="1"/>
      <c r="D6" s="1"/>
      <c r="E6" s="1"/>
      <c r="F6" s="1"/>
      <c r="G6" s="1"/>
      <c r="H6" s="1"/>
      <c r="I6" s="1"/>
      <c r="J6" s="1"/>
      <c r="K6" s="1"/>
      <c r="L6" s="1"/>
      <c r="M6" s="1"/>
      <c r="N6" s="1"/>
    </row>
    <row r="7" spans="1:24" ht="15" customHeight="1" x14ac:dyDescent="0.25">
      <c r="A7" s="62" t="s">
        <v>3</v>
      </c>
      <c r="B7" s="63"/>
      <c r="C7" s="63"/>
      <c r="D7" s="63"/>
      <c r="E7" s="63"/>
      <c r="F7" s="63"/>
      <c r="G7" s="63"/>
      <c r="H7" s="63"/>
      <c r="I7" s="63"/>
      <c r="J7" s="9"/>
      <c r="K7" s="6"/>
      <c r="L7" s="4"/>
      <c r="M7" s="4"/>
      <c r="N7" s="4"/>
    </row>
    <row r="8" spans="1:24" ht="7.5" customHeight="1" x14ac:dyDescent="0.25">
      <c r="A8" s="66"/>
      <c r="B8" s="67"/>
      <c r="C8" s="67"/>
      <c r="D8" s="67"/>
      <c r="E8" s="67"/>
      <c r="F8" s="67"/>
      <c r="G8" s="67"/>
      <c r="H8" s="67"/>
      <c r="I8" s="67"/>
      <c r="J8" s="67"/>
      <c r="K8" s="68"/>
      <c r="L8" s="4"/>
      <c r="M8" s="4"/>
      <c r="N8" s="4"/>
    </row>
    <row r="9" spans="1:24" ht="15" customHeight="1" x14ac:dyDescent="0.25">
      <c r="A9" s="35" t="s">
        <v>5</v>
      </c>
      <c r="B9" s="36"/>
      <c r="C9" s="36"/>
      <c r="D9" s="36"/>
      <c r="E9" s="36"/>
      <c r="F9" s="36"/>
      <c r="G9" s="36"/>
      <c r="H9" s="36"/>
      <c r="I9" s="36"/>
      <c r="J9" s="27"/>
      <c r="K9" s="7"/>
      <c r="L9" s="4"/>
      <c r="M9" s="4"/>
      <c r="N9" s="4"/>
    </row>
    <row r="10" spans="1:24" ht="15" customHeight="1" x14ac:dyDescent="0.25">
      <c r="A10" s="35" t="s">
        <v>16</v>
      </c>
      <c r="B10" s="36"/>
      <c r="C10" s="36"/>
      <c r="D10" s="36"/>
      <c r="E10" s="36"/>
      <c r="F10" s="36"/>
      <c r="G10" s="36"/>
      <c r="H10" s="36"/>
      <c r="I10" s="36"/>
      <c r="J10" s="27"/>
      <c r="K10" s="7"/>
      <c r="L10" s="4"/>
      <c r="M10" s="4"/>
      <c r="N10" s="4"/>
    </row>
    <row r="11" spans="1:24" ht="15" customHeight="1" x14ac:dyDescent="0.25">
      <c r="A11" s="56" t="s">
        <v>17</v>
      </c>
      <c r="B11" s="57"/>
      <c r="C11" s="57"/>
      <c r="D11" s="57"/>
      <c r="E11" s="57"/>
      <c r="F11" s="57"/>
      <c r="G11" s="57"/>
      <c r="H11" s="57"/>
      <c r="I11" s="57"/>
      <c r="J11" s="28"/>
      <c r="K11" s="8"/>
      <c r="L11" s="4"/>
      <c r="M11" s="4"/>
      <c r="N11" s="4"/>
    </row>
    <row r="12" spans="1:24" ht="7.5" customHeight="1" x14ac:dyDescent="0.25">
      <c r="A12" s="37"/>
      <c r="B12" s="38"/>
      <c r="C12" s="38"/>
      <c r="D12" s="38"/>
      <c r="E12" s="38"/>
      <c r="F12" s="38"/>
      <c r="G12" s="38"/>
      <c r="H12" s="38"/>
      <c r="I12" s="38"/>
      <c r="J12" s="38"/>
      <c r="K12" s="39"/>
      <c r="L12" s="4"/>
      <c r="M12" s="4"/>
      <c r="N12" s="4"/>
    </row>
    <row r="13" spans="1:24" x14ac:dyDescent="0.25">
      <c r="A13" s="5"/>
      <c r="B13" s="5"/>
      <c r="C13" s="5"/>
      <c r="D13" s="5"/>
      <c r="E13" s="5"/>
      <c r="F13" s="5"/>
      <c r="G13" s="5"/>
      <c r="H13" s="5"/>
      <c r="I13" s="5"/>
      <c r="J13" s="4"/>
      <c r="K13" s="4"/>
      <c r="L13" s="4"/>
      <c r="M13" s="4"/>
      <c r="N13" s="4"/>
    </row>
    <row r="14" spans="1:24" x14ac:dyDescent="0.25">
      <c r="A14" s="40" t="s">
        <v>2</v>
      </c>
      <c r="B14" s="41"/>
      <c r="C14" s="41"/>
      <c r="D14" s="41"/>
      <c r="E14" s="41"/>
      <c r="F14" s="41"/>
      <c r="G14" s="41"/>
      <c r="H14" s="41"/>
      <c r="I14" s="41"/>
      <c r="J14" s="41"/>
      <c r="K14" s="42"/>
      <c r="L14" s="60" t="s">
        <v>0</v>
      </c>
      <c r="M14" s="58" t="s">
        <v>40</v>
      </c>
      <c r="N14" s="58" t="s">
        <v>39</v>
      </c>
    </row>
    <row r="15" spans="1:24" x14ac:dyDescent="0.25">
      <c r="A15" s="43"/>
      <c r="B15" s="44"/>
      <c r="C15" s="44"/>
      <c r="D15" s="44"/>
      <c r="E15" s="44"/>
      <c r="F15" s="44"/>
      <c r="G15" s="44"/>
      <c r="H15" s="44"/>
      <c r="I15" s="44"/>
      <c r="J15" s="44"/>
      <c r="K15" s="45"/>
      <c r="L15" s="61"/>
      <c r="M15" s="59"/>
      <c r="N15" s="59"/>
    </row>
    <row r="16" spans="1:24" x14ac:dyDescent="0.25">
      <c r="A16" s="46" t="s">
        <v>21</v>
      </c>
      <c r="B16" s="47"/>
      <c r="C16" s="47"/>
      <c r="D16" s="47"/>
      <c r="E16" s="47"/>
      <c r="F16" s="47"/>
      <c r="G16" s="47"/>
      <c r="H16" s="47"/>
      <c r="I16" s="47"/>
      <c r="J16" s="47"/>
      <c r="K16" s="47"/>
      <c r="L16" s="29">
        <v>50</v>
      </c>
      <c r="M16" s="16">
        <f>L16*F28*F29</f>
        <v>110.00000000000001</v>
      </c>
      <c r="N16" s="20">
        <f>+M16*F27</f>
        <v>1089.0000000000002</v>
      </c>
      <c r="O16" s="48" t="s">
        <v>45</v>
      </c>
      <c r="P16" s="48"/>
      <c r="Q16" s="48"/>
      <c r="R16" s="48"/>
      <c r="S16" s="48"/>
      <c r="T16" s="48"/>
      <c r="U16" s="48"/>
      <c r="V16" s="48"/>
      <c r="W16" s="48"/>
      <c r="X16" s="48"/>
    </row>
    <row r="17" spans="1:15" x14ac:dyDescent="0.25">
      <c r="A17" s="35" t="s">
        <v>57</v>
      </c>
      <c r="B17" s="36"/>
      <c r="C17" s="36"/>
      <c r="D17" s="36"/>
      <c r="E17" s="36"/>
      <c r="F17" s="36"/>
      <c r="G17" s="36"/>
      <c r="H17" s="36"/>
      <c r="I17" s="36"/>
      <c r="J17" s="36"/>
      <c r="K17" s="36"/>
      <c r="L17" s="29">
        <v>25</v>
      </c>
      <c r="M17" s="17">
        <f>L17*F30</f>
        <v>75</v>
      </c>
      <c r="N17" s="21">
        <f>+M17*F27</f>
        <v>742.5</v>
      </c>
      <c r="O17" t="s">
        <v>46</v>
      </c>
    </row>
    <row r="18" spans="1:15" x14ac:dyDescent="0.25">
      <c r="A18" s="35" t="s">
        <v>56</v>
      </c>
      <c r="B18" s="36"/>
      <c r="C18" s="36"/>
      <c r="D18" s="36"/>
      <c r="E18" s="36"/>
      <c r="F18" s="36"/>
      <c r="G18" s="36"/>
      <c r="H18" s="36"/>
      <c r="I18" s="36"/>
      <c r="J18" s="36"/>
      <c r="K18" s="36"/>
      <c r="L18" s="29">
        <v>20</v>
      </c>
      <c r="M18" s="17">
        <f>L18*F31</f>
        <v>20</v>
      </c>
      <c r="N18" s="21">
        <f>+M18*F27</f>
        <v>198</v>
      </c>
      <c r="O18" t="s">
        <v>47</v>
      </c>
    </row>
    <row r="19" spans="1:15" x14ac:dyDescent="0.25">
      <c r="A19" s="64" t="s">
        <v>22</v>
      </c>
      <c r="B19" s="65"/>
      <c r="C19" s="65"/>
      <c r="D19" s="65"/>
      <c r="E19" s="65"/>
      <c r="F19" s="65"/>
      <c r="G19" s="65"/>
      <c r="H19" s="65"/>
      <c r="I19" s="65"/>
      <c r="J19" s="65"/>
      <c r="K19" s="65"/>
      <c r="L19" s="29">
        <v>100</v>
      </c>
      <c r="M19" s="18">
        <f>L19*F32</f>
        <v>500</v>
      </c>
      <c r="N19" s="22">
        <f>+M19*F27</f>
        <v>4950</v>
      </c>
      <c r="O19" t="s">
        <v>48</v>
      </c>
    </row>
    <row r="20" spans="1:15" x14ac:dyDescent="0.25">
      <c r="A20" s="2"/>
      <c r="B20" s="2"/>
      <c r="C20" s="2"/>
      <c r="D20" s="2"/>
      <c r="E20" s="2"/>
      <c r="F20" s="2"/>
      <c r="G20" s="2"/>
      <c r="H20" s="51" t="s">
        <v>18</v>
      </c>
      <c r="I20" s="51"/>
      <c r="J20" s="51"/>
      <c r="K20" s="51"/>
      <c r="L20" s="52"/>
      <c r="M20" s="19">
        <f>SUM(M16:M19)</f>
        <v>705</v>
      </c>
      <c r="N20" s="30" t="s">
        <v>43</v>
      </c>
    </row>
    <row r="21" spans="1:15" ht="15.75" thickBot="1" x14ac:dyDescent="0.3">
      <c r="A21" s="14"/>
      <c r="B21" s="14"/>
      <c r="C21" s="14"/>
      <c r="D21" s="14"/>
      <c r="E21" s="14"/>
      <c r="F21" s="14"/>
      <c r="G21" s="14"/>
      <c r="H21" s="53" t="s">
        <v>38</v>
      </c>
      <c r="I21" s="53"/>
      <c r="J21" s="53"/>
      <c r="K21" s="53"/>
      <c r="L21" s="53"/>
      <c r="M21" s="54"/>
      <c r="N21" s="15">
        <f>SUM(N16:N19)</f>
        <v>6979.5</v>
      </c>
    </row>
    <row r="22" spans="1:15" x14ac:dyDescent="0.25">
      <c r="A22" t="s">
        <v>8</v>
      </c>
    </row>
    <row r="23" spans="1:15" x14ac:dyDescent="0.25">
      <c r="A23" t="s">
        <v>9</v>
      </c>
    </row>
    <row r="24" spans="1:15" x14ac:dyDescent="0.25">
      <c r="A24" t="s">
        <v>10</v>
      </c>
    </row>
    <row r="26" spans="1:15" x14ac:dyDescent="0.25">
      <c r="A26" s="33" t="s">
        <v>24</v>
      </c>
      <c r="B26" s="32"/>
      <c r="C26" s="32"/>
      <c r="D26" s="32"/>
      <c r="E26" s="32"/>
      <c r="F26" s="9"/>
      <c r="G26" s="6"/>
    </row>
    <row r="27" spans="1:15" x14ac:dyDescent="0.25">
      <c r="A27" s="35" t="s">
        <v>44</v>
      </c>
      <c r="B27" s="36"/>
      <c r="C27" s="36"/>
      <c r="D27" s="36"/>
      <c r="E27" s="36"/>
      <c r="F27" s="31">
        <v>9.9</v>
      </c>
      <c r="G27" s="34" t="s">
        <v>25</v>
      </c>
    </row>
    <row r="28" spans="1:15" x14ac:dyDescent="0.25">
      <c r="A28" s="35" t="s">
        <v>41</v>
      </c>
      <c r="B28" s="36"/>
      <c r="C28" s="36"/>
      <c r="D28" s="36"/>
      <c r="E28" s="36"/>
      <c r="F28" s="25">
        <v>0.55000000000000004</v>
      </c>
      <c r="G28" s="34" t="s">
        <v>26</v>
      </c>
    </row>
    <row r="29" spans="1:15" x14ac:dyDescent="0.25">
      <c r="A29" s="35" t="s">
        <v>54</v>
      </c>
      <c r="B29" s="36"/>
      <c r="C29" s="36"/>
      <c r="D29" s="36"/>
      <c r="E29" s="36"/>
      <c r="F29" s="26">
        <v>4</v>
      </c>
      <c r="G29" s="34" t="s">
        <v>27</v>
      </c>
    </row>
    <row r="30" spans="1:15" x14ac:dyDescent="0.25">
      <c r="A30" s="35" t="s">
        <v>32</v>
      </c>
      <c r="B30" s="36"/>
      <c r="C30" s="36"/>
      <c r="D30" s="36"/>
      <c r="E30" s="36"/>
      <c r="F30" s="26">
        <v>3</v>
      </c>
      <c r="G30" s="34" t="s">
        <v>27</v>
      </c>
    </row>
    <row r="31" spans="1:15" x14ac:dyDescent="0.25">
      <c r="A31" s="35" t="s">
        <v>33</v>
      </c>
      <c r="B31" s="36"/>
      <c r="C31" s="36"/>
      <c r="D31" s="36"/>
      <c r="E31" s="36"/>
      <c r="F31" s="26">
        <v>1</v>
      </c>
      <c r="G31" s="34" t="s">
        <v>27</v>
      </c>
    </row>
    <row r="32" spans="1:15" x14ac:dyDescent="0.25">
      <c r="A32" s="64" t="s">
        <v>42</v>
      </c>
      <c r="B32" s="65"/>
      <c r="C32" s="65"/>
      <c r="D32" s="65"/>
      <c r="E32" s="65"/>
      <c r="F32" s="26">
        <v>5</v>
      </c>
      <c r="G32" s="3" t="s">
        <v>27</v>
      </c>
    </row>
  </sheetData>
  <mergeCells count="25">
    <mergeCell ref="A1:K1"/>
    <mergeCell ref="A3:M5"/>
    <mergeCell ref="A32:E32"/>
    <mergeCell ref="O16:X16"/>
    <mergeCell ref="L14:L15"/>
    <mergeCell ref="M14:M15"/>
    <mergeCell ref="N14:N15"/>
    <mergeCell ref="A27:E27"/>
    <mergeCell ref="A28:E28"/>
    <mergeCell ref="A29:E29"/>
    <mergeCell ref="A30:E30"/>
    <mergeCell ref="A31:E31"/>
    <mergeCell ref="H20:L20"/>
    <mergeCell ref="H21:M21"/>
    <mergeCell ref="A14:K15"/>
    <mergeCell ref="A16:K16"/>
    <mergeCell ref="A11:I11"/>
    <mergeCell ref="A12:K12"/>
    <mergeCell ref="A18:K18"/>
    <mergeCell ref="A19:K19"/>
    <mergeCell ref="A7:I7"/>
    <mergeCell ref="A8:K8"/>
    <mergeCell ref="A9:I9"/>
    <mergeCell ref="A10:I10"/>
    <mergeCell ref="A17:K1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opLeftCell="A3" workbookViewId="0">
      <selection activeCell="A32" sqref="A32:E32"/>
    </sheetView>
  </sheetViews>
  <sheetFormatPr defaultRowHeight="15" x14ac:dyDescent="0.25"/>
  <cols>
    <col min="1" max="1" width="2.5703125" customWidth="1"/>
    <col min="2" max="2" width="5.28515625" customWidth="1"/>
    <col min="9" max="9" width="10.28515625" customWidth="1"/>
    <col min="11" max="11" width="1.28515625" customWidth="1"/>
    <col min="12" max="13" width="9.85546875" customWidth="1"/>
    <col min="14" max="14" width="16.7109375" customWidth="1"/>
    <col min="24" max="24" width="42" customWidth="1"/>
  </cols>
  <sheetData>
    <row r="1" spans="1:24" ht="18.75" x14ac:dyDescent="0.3">
      <c r="A1" s="49" t="s">
        <v>19</v>
      </c>
      <c r="B1" s="49"/>
      <c r="C1" s="49"/>
      <c r="D1" s="49"/>
      <c r="E1" s="49"/>
      <c r="F1" s="49"/>
      <c r="G1" s="49"/>
      <c r="H1" s="49"/>
      <c r="I1" s="49"/>
      <c r="J1" s="49"/>
      <c r="K1" s="49"/>
    </row>
    <row r="3" spans="1:24" ht="15" customHeight="1" x14ac:dyDescent="0.25">
      <c r="A3" s="55" t="s">
        <v>20</v>
      </c>
      <c r="B3" s="55"/>
      <c r="C3" s="55"/>
      <c r="D3" s="55"/>
      <c r="E3" s="55"/>
      <c r="F3" s="55"/>
      <c r="G3" s="55"/>
      <c r="H3" s="55"/>
      <c r="I3" s="55"/>
      <c r="J3" s="55"/>
      <c r="K3" s="55"/>
      <c r="L3" s="55"/>
      <c r="M3" s="55"/>
    </row>
    <row r="4" spans="1:24" x14ac:dyDescent="0.25">
      <c r="A4" s="55"/>
      <c r="B4" s="55"/>
      <c r="C4" s="55"/>
      <c r="D4" s="55"/>
      <c r="E4" s="55"/>
      <c r="F4" s="55"/>
      <c r="G4" s="55"/>
      <c r="H4" s="55"/>
      <c r="I4" s="55"/>
      <c r="J4" s="55"/>
      <c r="K4" s="55"/>
      <c r="L4" s="55"/>
      <c r="M4" s="55"/>
    </row>
    <row r="5" spans="1:24" x14ac:dyDescent="0.25">
      <c r="A5" s="55"/>
      <c r="B5" s="55"/>
      <c r="C5" s="55"/>
      <c r="D5" s="55"/>
      <c r="E5" s="55"/>
      <c r="F5" s="55"/>
      <c r="G5" s="55"/>
      <c r="H5" s="55"/>
      <c r="I5" s="55"/>
      <c r="J5" s="55"/>
      <c r="K5" s="55"/>
      <c r="L5" s="55"/>
      <c r="M5" s="55"/>
    </row>
    <row r="6" spans="1:24" x14ac:dyDescent="0.25">
      <c r="A6" s="1"/>
      <c r="B6" s="1"/>
      <c r="C6" s="1"/>
      <c r="D6" s="1"/>
      <c r="E6" s="1"/>
      <c r="F6" s="1"/>
      <c r="G6" s="1"/>
      <c r="H6" s="1"/>
      <c r="I6" s="1"/>
      <c r="J6" s="1"/>
      <c r="K6" s="1"/>
      <c r="L6" s="1"/>
      <c r="M6" s="1"/>
    </row>
    <row r="7" spans="1:24" ht="15" customHeight="1" x14ac:dyDescent="0.25">
      <c r="A7" s="62" t="s">
        <v>3</v>
      </c>
      <c r="B7" s="63"/>
      <c r="C7" s="63"/>
      <c r="D7" s="63"/>
      <c r="E7" s="63"/>
      <c r="F7" s="63"/>
      <c r="G7" s="63"/>
      <c r="H7" s="63"/>
      <c r="I7" s="63"/>
      <c r="J7" s="9"/>
      <c r="K7" s="6"/>
      <c r="L7" s="4"/>
      <c r="M7" s="4"/>
      <c r="N7" s="4"/>
    </row>
    <row r="8" spans="1:24" ht="7.5" customHeight="1" x14ac:dyDescent="0.25">
      <c r="A8" s="66"/>
      <c r="B8" s="67"/>
      <c r="C8" s="67"/>
      <c r="D8" s="67"/>
      <c r="E8" s="67"/>
      <c r="F8" s="67"/>
      <c r="G8" s="67"/>
      <c r="H8" s="67"/>
      <c r="I8" s="67"/>
      <c r="J8" s="67"/>
      <c r="K8" s="68"/>
      <c r="L8" s="4"/>
      <c r="M8" s="4"/>
      <c r="N8" s="4"/>
    </row>
    <row r="9" spans="1:24" ht="15" customHeight="1" x14ac:dyDescent="0.25">
      <c r="A9" s="35" t="s">
        <v>5</v>
      </c>
      <c r="B9" s="36"/>
      <c r="C9" s="36"/>
      <c r="D9" s="36"/>
      <c r="E9" s="36"/>
      <c r="F9" s="36"/>
      <c r="G9" s="36"/>
      <c r="H9" s="36"/>
      <c r="I9" s="36"/>
      <c r="J9" s="27"/>
      <c r="K9" s="7"/>
      <c r="L9" s="4"/>
      <c r="M9" s="4"/>
      <c r="N9" s="4"/>
    </row>
    <row r="10" spans="1:24" ht="15" customHeight="1" x14ac:dyDescent="0.25">
      <c r="A10" s="35" t="s">
        <v>16</v>
      </c>
      <c r="B10" s="36"/>
      <c r="C10" s="36"/>
      <c r="D10" s="36"/>
      <c r="E10" s="36"/>
      <c r="F10" s="36"/>
      <c r="G10" s="36"/>
      <c r="H10" s="36"/>
      <c r="I10" s="36"/>
      <c r="J10" s="27"/>
      <c r="K10" s="7"/>
      <c r="L10" s="4"/>
      <c r="M10" s="4"/>
      <c r="N10" s="4"/>
    </row>
    <row r="11" spans="1:24" ht="15" customHeight="1" x14ac:dyDescent="0.25">
      <c r="A11" s="56" t="s">
        <v>17</v>
      </c>
      <c r="B11" s="57"/>
      <c r="C11" s="57"/>
      <c r="D11" s="57"/>
      <c r="E11" s="57"/>
      <c r="F11" s="57"/>
      <c r="G11" s="57"/>
      <c r="H11" s="57"/>
      <c r="I11" s="57"/>
      <c r="J11" s="28"/>
      <c r="K11" s="8"/>
      <c r="L11" s="4"/>
      <c r="M11" s="4"/>
      <c r="N11" s="4"/>
    </row>
    <row r="12" spans="1:24" ht="7.5" customHeight="1" x14ac:dyDescent="0.25">
      <c r="A12" s="37"/>
      <c r="B12" s="38"/>
      <c r="C12" s="38"/>
      <c r="D12" s="38"/>
      <c r="E12" s="38"/>
      <c r="F12" s="38"/>
      <c r="G12" s="38"/>
      <c r="H12" s="38"/>
      <c r="I12" s="38"/>
      <c r="J12" s="38"/>
      <c r="K12" s="39"/>
      <c r="L12" s="4"/>
      <c r="M12" s="4"/>
      <c r="N12" s="4"/>
    </row>
    <row r="13" spans="1:24" x14ac:dyDescent="0.25">
      <c r="A13" s="5"/>
      <c r="B13" s="5"/>
      <c r="C13" s="5"/>
      <c r="D13" s="5"/>
      <c r="E13" s="5"/>
      <c r="F13" s="5"/>
      <c r="G13" s="5"/>
      <c r="H13" s="5"/>
      <c r="I13" s="5"/>
      <c r="J13" s="4"/>
      <c r="K13" s="4"/>
      <c r="L13" s="4"/>
      <c r="M13" s="4"/>
      <c r="N13" s="4"/>
    </row>
    <row r="14" spans="1:24" ht="15" customHeight="1" x14ac:dyDescent="0.25">
      <c r="A14" s="40" t="s">
        <v>2</v>
      </c>
      <c r="B14" s="41"/>
      <c r="C14" s="41"/>
      <c r="D14" s="41"/>
      <c r="E14" s="41"/>
      <c r="F14" s="41"/>
      <c r="G14" s="41"/>
      <c r="H14" s="41"/>
      <c r="I14" s="41"/>
      <c r="J14" s="41"/>
      <c r="K14" s="42"/>
      <c r="L14" s="60" t="s">
        <v>0</v>
      </c>
      <c r="M14" s="58" t="s">
        <v>40</v>
      </c>
      <c r="N14" s="58" t="s">
        <v>39</v>
      </c>
    </row>
    <row r="15" spans="1:24" x14ac:dyDescent="0.25">
      <c r="A15" s="43"/>
      <c r="B15" s="44"/>
      <c r="C15" s="44"/>
      <c r="D15" s="44"/>
      <c r="E15" s="44"/>
      <c r="F15" s="44"/>
      <c r="G15" s="44"/>
      <c r="H15" s="44"/>
      <c r="I15" s="44"/>
      <c r="J15" s="44"/>
      <c r="K15" s="45"/>
      <c r="L15" s="61"/>
      <c r="M15" s="59"/>
      <c r="N15" s="59"/>
    </row>
    <row r="16" spans="1:24" x14ac:dyDescent="0.25">
      <c r="A16" s="46" t="s">
        <v>23</v>
      </c>
      <c r="B16" s="47"/>
      <c r="C16" s="47"/>
      <c r="D16" s="47"/>
      <c r="E16" s="47"/>
      <c r="F16" s="47"/>
      <c r="G16" s="47"/>
      <c r="H16" s="47"/>
      <c r="I16" s="47"/>
      <c r="J16" s="47"/>
      <c r="K16" s="47"/>
      <c r="L16" s="29">
        <v>25</v>
      </c>
      <c r="M16" s="16">
        <f>L16*F28*F29</f>
        <v>78.75</v>
      </c>
      <c r="N16" s="20">
        <f>+M16*F27</f>
        <v>370.125</v>
      </c>
      <c r="O16" s="48" t="s">
        <v>50</v>
      </c>
      <c r="P16" s="48"/>
      <c r="Q16" s="48"/>
      <c r="R16" s="48"/>
      <c r="S16" s="48"/>
      <c r="T16" s="48"/>
      <c r="U16" s="48"/>
      <c r="V16" s="48"/>
      <c r="W16" s="48"/>
      <c r="X16" s="48"/>
    </row>
    <row r="17" spans="1:25" x14ac:dyDescent="0.25">
      <c r="A17" s="35" t="s">
        <v>58</v>
      </c>
      <c r="B17" s="36"/>
      <c r="C17" s="36"/>
      <c r="D17" s="36"/>
      <c r="E17" s="36"/>
      <c r="F17" s="36"/>
      <c r="G17" s="36"/>
      <c r="H17" s="36"/>
      <c r="I17" s="36"/>
      <c r="J17" s="36"/>
      <c r="K17" s="36"/>
      <c r="L17" s="29">
        <v>50</v>
      </c>
      <c r="M17" s="17">
        <f>L17*F30</f>
        <v>250</v>
      </c>
      <c r="N17" s="21">
        <f>+M17*F27</f>
        <v>1175</v>
      </c>
      <c r="O17" t="s">
        <v>51</v>
      </c>
    </row>
    <row r="18" spans="1:25" x14ac:dyDescent="0.25">
      <c r="A18" s="35" t="s">
        <v>56</v>
      </c>
      <c r="B18" s="36"/>
      <c r="C18" s="36"/>
      <c r="D18" s="36"/>
      <c r="E18" s="36"/>
      <c r="F18" s="36"/>
      <c r="G18" s="36"/>
      <c r="H18" s="36"/>
      <c r="I18" s="36"/>
      <c r="J18" s="36"/>
      <c r="K18" s="36"/>
      <c r="L18" s="29">
        <v>75</v>
      </c>
      <c r="M18" s="17">
        <f>L18*F31</f>
        <v>225</v>
      </c>
      <c r="N18" s="21">
        <f>+M18*F27</f>
        <v>1057.5</v>
      </c>
      <c r="O18" t="s">
        <v>52</v>
      </c>
    </row>
    <row r="19" spans="1:25" x14ac:dyDescent="0.25">
      <c r="A19" s="64" t="s">
        <v>22</v>
      </c>
      <c r="B19" s="65"/>
      <c r="C19" s="65"/>
      <c r="D19" s="65"/>
      <c r="E19" s="65"/>
      <c r="F19" s="65"/>
      <c r="G19" s="65"/>
      <c r="H19" s="65"/>
      <c r="I19" s="65"/>
      <c r="J19" s="65"/>
      <c r="K19" s="65"/>
      <c r="L19" s="29">
        <v>100</v>
      </c>
      <c r="M19" s="18">
        <f>L19*F32</f>
        <v>400</v>
      </c>
      <c r="N19" s="22">
        <f>+M19*F27</f>
        <v>1880</v>
      </c>
      <c r="O19" t="s">
        <v>53</v>
      </c>
    </row>
    <row r="20" spans="1:25" x14ac:dyDescent="0.25">
      <c r="A20" s="2"/>
      <c r="B20" s="2"/>
      <c r="C20" s="2"/>
      <c r="D20" s="2"/>
      <c r="E20" s="2"/>
      <c r="F20" s="2"/>
      <c r="G20" s="51" t="s">
        <v>11</v>
      </c>
      <c r="H20" s="51"/>
      <c r="I20" s="51"/>
      <c r="J20" s="51"/>
      <c r="K20" s="51"/>
      <c r="L20" s="52"/>
      <c r="M20" s="19">
        <f>SUM(M16:M19)</f>
        <v>953.75</v>
      </c>
      <c r="N20" s="30" t="s">
        <v>36</v>
      </c>
    </row>
    <row r="21" spans="1:25" ht="15.75" thickBot="1" x14ac:dyDescent="0.3">
      <c r="A21" s="14"/>
      <c r="B21" s="14"/>
      <c r="C21" s="14"/>
      <c r="D21" s="14"/>
      <c r="E21" s="14"/>
      <c r="F21" s="14"/>
      <c r="G21" s="53" t="s">
        <v>38</v>
      </c>
      <c r="H21" s="53"/>
      <c r="I21" s="53"/>
      <c r="J21" s="53"/>
      <c r="K21" s="53"/>
      <c r="L21" s="53"/>
      <c r="M21" s="54"/>
      <c r="N21" s="24">
        <f>SUM(N16:N19)</f>
        <v>4482.625</v>
      </c>
    </row>
    <row r="22" spans="1:25" x14ac:dyDescent="0.25">
      <c r="A22" t="s">
        <v>8</v>
      </c>
    </row>
    <row r="23" spans="1:25" x14ac:dyDescent="0.25">
      <c r="A23" t="s">
        <v>9</v>
      </c>
    </row>
    <row r="24" spans="1:25" x14ac:dyDescent="0.25">
      <c r="A24" t="s">
        <v>10</v>
      </c>
    </row>
    <row r="26" spans="1:25" x14ac:dyDescent="0.25">
      <c r="A26" s="33" t="s">
        <v>24</v>
      </c>
      <c r="B26" s="32"/>
      <c r="C26" s="32"/>
      <c r="D26" s="32"/>
      <c r="E26" s="32"/>
      <c r="F26" s="9"/>
      <c r="G26" s="6"/>
      <c r="P26" s="48"/>
      <c r="Q26" s="48"/>
      <c r="R26" s="48"/>
      <c r="S26" s="48"/>
      <c r="T26" s="48"/>
      <c r="U26" s="48"/>
      <c r="V26" s="48"/>
      <c r="W26" s="48"/>
      <c r="X26" s="48"/>
      <c r="Y26" s="48"/>
    </row>
    <row r="27" spans="1:25" x14ac:dyDescent="0.25">
      <c r="A27" s="35" t="s">
        <v>49</v>
      </c>
      <c r="B27" s="36"/>
      <c r="C27" s="36"/>
      <c r="D27" s="36"/>
      <c r="E27" s="36"/>
      <c r="F27" s="31">
        <v>4.7</v>
      </c>
      <c r="G27" s="34" t="s">
        <v>25</v>
      </c>
    </row>
    <row r="28" spans="1:25" x14ac:dyDescent="0.25">
      <c r="A28" s="35" t="s">
        <v>41</v>
      </c>
      <c r="B28" s="36"/>
      <c r="C28" s="36"/>
      <c r="D28" s="36"/>
      <c r="E28" s="36"/>
      <c r="F28" s="25">
        <v>0.45</v>
      </c>
      <c r="G28" s="34" t="s">
        <v>26</v>
      </c>
    </row>
    <row r="29" spans="1:25" x14ac:dyDescent="0.25">
      <c r="A29" s="35" t="s">
        <v>54</v>
      </c>
      <c r="B29" s="36"/>
      <c r="C29" s="36"/>
      <c r="D29" s="36"/>
      <c r="E29" s="36"/>
      <c r="F29" s="26">
        <v>7</v>
      </c>
      <c r="G29" s="34" t="s">
        <v>27</v>
      </c>
    </row>
    <row r="30" spans="1:25" x14ac:dyDescent="0.25">
      <c r="A30" s="35" t="s">
        <v>32</v>
      </c>
      <c r="B30" s="36"/>
      <c r="C30" s="36"/>
      <c r="D30" s="36"/>
      <c r="E30" s="36"/>
      <c r="F30" s="26">
        <v>5</v>
      </c>
      <c r="G30" s="34" t="s">
        <v>27</v>
      </c>
    </row>
    <row r="31" spans="1:25" x14ac:dyDescent="0.25">
      <c r="A31" s="35" t="s">
        <v>33</v>
      </c>
      <c r="B31" s="36"/>
      <c r="C31" s="36"/>
      <c r="D31" s="36"/>
      <c r="E31" s="36"/>
      <c r="F31" s="26">
        <v>3</v>
      </c>
      <c r="G31" s="34" t="s">
        <v>27</v>
      </c>
    </row>
    <row r="32" spans="1:25" x14ac:dyDescent="0.25">
      <c r="A32" s="64" t="s">
        <v>42</v>
      </c>
      <c r="B32" s="65"/>
      <c r="C32" s="65"/>
      <c r="D32" s="65"/>
      <c r="E32" s="65"/>
      <c r="F32" s="26">
        <v>4</v>
      </c>
      <c r="G32" s="3" t="s">
        <v>27</v>
      </c>
    </row>
  </sheetData>
  <mergeCells count="26">
    <mergeCell ref="A32:E32"/>
    <mergeCell ref="P26:Y26"/>
    <mergeCell ref="L14:L15"/>
    <mergeCell ref="M14:M15"/>
    <mergeCell ref="N14:N15"/>
    <mergeCell ref="O16:X16"/>
    <mergeCell ref="A27:E27"/>
    <mergeCell ref="A28:E28"/>
    <mergeCell ref="A29:E29"/>
    <mergeCell ref="A30:E30"/>
    <mergeCell ref="A31:E31"/>
    <mergeCell ref="G21:M21"/>
    <mergeCell ref="A19:K19"/>
    <mergeCell ref="A14:K15"/>
    <mergeCell ref="A16:K16"/>
    <mergeCell ref="A17:K17"/>
    <mergeCell ref="A18:K18"/>
    <mergeCell ref="G20:L20"/>
    <mergeCell ref="A12:K12"/>
    <mergeCell ref="A1:K1"/>
    <mergeCell ref="A3:M5"/>
    <mergeCell ref="A7:I7"/>
    <mergeCell ref="A8:K8"/>
    <mergeCell ref="A9:I9"/>
    <mergeCell ref="A10:I10"/>
    <mergeCell ref="A11:I1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6BB46EDDB77B4AA998EA8F4A000713" ma:contentTypeVersion="4" ma:contentTypeDescription="Create a new document." ma:contentTypeScope="" ma:versionID="c7485e9961e22bea8e5afe9893c8d072">
  <xsd:schema xmlns:xsd="http://www.w3.org/2001/XMLSchema" xmlns:xs="http://www.w3.org/2001/XMLSchema" xmlns:p="http://schemas.microsoft.com/office/2006/metadata/properties" xmlns:ns1="http://schemas.microsoft.com/sharepoint/v3" targetNamespace="http://schemas.microsoft.com/office/2006/metadata/properties" ma:root="true" ma:fieldsID="b9a45e8eaf39dd3114c8419adc40eab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D33221-1BC7-4FBD-98D7-B94BE1FB95E3}"/>
</file>

<file path=customXml/itemProps2.xml><?xml version="1.0" encoding="utf-8"?>
<ds:datastoreItem xmlns:ds="http://schemas.openxmlformats.org/officeDocument/2006/customXml" ds:itemID="{4E5723B5-8FFF-44BD-B2DB-C60BFD5F0406}"/>
</file>

<file path=customXml/itemProps3.xml><?xml version="1.0" encoding="utf-8"?>
<ds:datastoreItem xmlns:ds="http://schemas.openxmlformats.org/officeDocument/2006/customXml" ds:itemID="{E2E38CA7-4F67-4482-9708-DE1BA1720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Corn</vt:lpstr>
      <vt:lpstr>Soybean</vt:lpstr>
      <vt:lpstr>Wheat</vt:lpstr>
      <vt:lpstr>Soybean!Print_Area</vt:lpstr>
      <vt:lpstr>Wheat!Print_Area</vt:lpstr>
    </vt:vector>
  </TitlesOfParts>
  <Company>University of Tennessee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Angela</dc:creator>
  <cp:lastModifiedBy>Angela</cp:lastModifiedBy>
  <cp:lastPrinted>2017-06-22T17:49:56Z</cp:lastPrinted>
  <dcterms:created xsi:type="dcterms:W3CDTF">2016-05-10T14:28:14Z</dcterms:created>
  <dcterms:modified xsi:type="dcterms:W3CDTF">2017-06-23T20:39:35Z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0x0101009D6BB46EDDB77B4AA998EA8F4A000713</vt:lpwstr>
  </property>
</Properties>
</file>